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20ca7b20bc9487a/Documents/Finance/Precept/"/>
    </mc:Choice>
  </mc:AlternateContent>
  <xr:revisionPtr revIDLastSave="208" documentId="8_{F496475F-59CD-4387-8092-CCFEF102779D}" xr6:coauthVersionLast="47" xr6:coauthVersionMax="47" xr10:uidLastSave="{3A8F66B5-D374-4BA5-8D31-4401E4AB71C9}"/>
  <bookViews>
    <workbookView xWindow="-120" yWindow="-120" windowWidth="29040" windowHeight="15840" xr2:uid="{00000000-000D-0000-FFFF-FFFF00000000}"/>
  </bookViews>
  <sheets>
    <sheet name="Budget" sheetId="4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1" i="2" l="1"/>
  <c r="G8" i="2" l="1"/>
  <c r="G32" i="2" l="1"/>
  <c r="G25" i="2"/>
  <c r="G10" i="2"/>
  <c r="G94" i="4" l="1"/>
  <c r="G204" i="4" l="1"/>
  <c r="G164" i="4"/>
  <c r="G206" i="4" s="1"/>
  <c r="G91" i="4"/>
  <c r="G74" i="4"/>
  <c r="G58" i="4"/>
  <c r="G158" i="4"/>
  <c r="G205" i="4" s="1"/>
  <c r="G149" i="4"/>
  <c r="G203" i="4" s="1"/>
  <c r="G138" i="4"/>
  <c r="G135" i="4"/>
  <c r="G129" i="4"/>
  <c r="G201" i="4" s="1"/>
  <c r="G113" i="4"/>
  <c r="G118" i="4" s="1"/>
  <c r="G200" i="4" s="1"/>
  <c r="G104" i="4"/>
  <c r="G199" i="4" s="1"/>
  <c r="G41" i="4"/>
  <c r="G46" i="4" s="1"/>
  <c r="G195" i="4" s="1"/>
  <c r="G25" i="4"/>
  <c r="G20" i="4"/>
  <c r="G79" i="4" l="1"/>
  <c r="G197" i="4" s="1"/>
  <c r="G63" i="4"/>
  <c r="G196" i="4" s="1"/>
  <c r="G96" i="4"/>
  <c r="G198" i="4" s="1"/>
  <c r="G140" i="4"/>
  <c r="G202" i="4" s="1"/>
  <c r="G27" i="4"/>
  <c r="G194" i="4" s="1"/>
  <c r="G208" i="4" l="1"/>
</calcChain>
</file>

<file path=xl/sharedStrings.xml><?xml version="1.0" encoding="utf-8"?>
<sst xmlns="http://schemas.openxmlformats.org/spreadsheetml/2006/main" count="147" uniqueCount="81">
  <si>
    <t>Administration</t>
  </si>
  <si>
    <t>Salaries - Clerk</t>
  </si>
  <si>
    <t>Travel</t>
  </si>
  <si>
    <t>Stationery</t>
  </si>
  <si>
    <t>Postage</t>
  </si>
  <si>
    <t>Photocopier Lease &amp; copies</t>
  </si>
  <si>
    <t>Software Licence &amp; Upgrades</t>
  </si>
  <si>
    <t>Equipment Purchase &amp; maint</t>
  </si>
  <si>
    <t>Bank Charges</t>
  </si>
  <si>
    <t>Insurance</t>
  </si>
  <si>
    <t>Training</t>
  </si>
  <si>
    <t>Professional Fees</t>
  </si>
  <si>
    <t>Audit</t>
  </si>
  <si>
    <t>Election Expenses</t>
  </si>
  <si>
    <t>Interest Received</t>
  </si>
  <si>
    <t>Miscellaneous Income</t>
  </si>
  <si>
    <t>Parish Council Office</t>
  </si>
  <si>
    <t xml:space="preserve">Maintenance/Repairs/Cleaning </t>
  </si>
  <si>
    <t>Business Rates</t>
  </si>
  <si>
    <t>NKDC Contibution</t>
  </si>
  <si>
    <t>Electricity</t>
  </si>
  <si>
    <t>Playing Fields &amp; Playgrounds</t>
  </si>
  <si>
    <t>Grass Cutting - NKDC</t>
  </si>
  <si>
    <t>Handypersons</t>
  </si>
  <si>
    <t>Expenses</t>
  </si>
  <si>
    <t>Wages</t>
  </si>
  <si>
    <t>NKDC Contribution</t>
  </si>
  <si>
    <t>Village Facilities</t>
  </si>
  <si>
    <t>Youth Club outgoings</t>
  </si>
  <si>
    <t>burial ground income</t>
  </si>
  <si>
    <t>Burial Ground</t>
  </si>
  <si>
    <t>skip hire &amp; emptying</t>
  </si>
  <si>
    <t>Subscriptions &amp; donations</t>
  </si>
  <si>
    <t>local council assoc - subs</t>
  </si>
  <si>
    <t>St Michael's Churchyard</t>
  </si>
  <si>
    <t>Street Lighting</t>
  </si>
  <si>
    <t>Expenditure over income</t>
  </si>
  <si>
    <t>Subscription &amp; Donations</t>
  </si>
  <si>
    <t>Total Expenditure</t>
  </si>
  <si>
    <t>Reserves</t>
  </si>
  <si>
    <t>Summary</t>
  </si>
  <si>
    <t>Photocopying Income</t>
  </si>
  <si>
    <t>Equipment Purchase &amp; Maint</t>
  </si>
  <si>
    <t>Village Hall</t>
  </si>
  <si>
    <t>Caretaking Duties</t>
  </si>
  <si>
    <t>Gas</t>
  </si>
  <si>
    <t>Water &amp; Sewage Charges</t>
  </si>
  <si>
    <t>PRS &amp; Other Licences</t>
  </si>
  <si>
    <t>Lettings</t>
  </si>
  <si>
    <t>Redwood Drive Community Centre</t>
  </si>
  <si>
    <t>Maintenance/Repairs/Cleaning</t>
  </si>
  <si>
    <t>Youth Club</t>
  </si>
  <si>
    <t>Loan Repayments</t>
  </si>
  <si>
    <t>Playing Field Trust</t>
  </si>
  <si>
    <t>Grant</t>
  </si>
  <si>
    <t>Changing Room Cleaner</t>
  </si>
  <si>
    <t>Community Hub</t>
  </si>
  <si>
    <t>Grass Cutting - Various</t>
  </si>
  <si>
    <t>Pension</t>
  </si>
  <si>
    <t>Telephone &amp; Internet</t>
  </si>
  <si>
    <t>Christmas Trees</t>
  </si>
  <si>
    <t>Admin Assistants</t>
  </si>
  <si>
    <t>Hedge &amp; Tree Cutting</t>
  </si>
  <si>
    <t>Community Events</t>
  </si>
  <si>
    <t>Caretaking Duties VH</t>
  </si>
  <si>
    <t>Caretaking Duties RDCC</t>
  </si>
  <si>
    <t>Caretaking Duties CH</t>
  </si>
  <si>
    <t>Handymen</t>
  </si>
  <si>
    <t>Utilities</t>
  </si>
  <si>
    <t>General Changes</t>
  </si>
  <si>
    <t>Savings</t>
  </si>
  <si>
    <t>Electricity VH</t>
  </si>
  <si>
    <t>Gas VH</t>
  </si>
  <si>
    <t>Electricity RDCC</t>
  </si>
  <si>
    <t>Maintenance/Repairs/Cleaning RDCC</t>
  </si>
  <si>
    <t>Maintenance/Repairs/Cleaning CH</t>
  </si>
  <si>
    <t>Maintenance/Repairs/Cleaning  Playing fields</t>
  </si>
  <si>
    <t>Expenses Village Faciliites</t>
  </si>
  <si>
    <t>Expenses VH</t>
  </si>
  <si>
    <t>Estimated Expenditure 2024/2025</t>
  </si>
  <si>
    <t>BUDGET FOR 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</si>
</sst>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wrapText="1"/>
    </xf>
    <xf numFmtId="3" fontId="0" fillId="0" borderId="0" xfId="0" applyNumberFormat="1"/>
    <xf numFmtId="41" fontId="0" fillId="0" borderId="0" xfId="0" applyNumberFormat="1"/>
    <xf numFmtId="1" fontId="0" fillId="0" borderId="0" xfId="0" applyNumberFormat="1"/>
    <xf numFmtId="3" fontId="0" fillId="0" borderId="1" xfId="0" applyNumberFormat="1" applyBorder="1"/>
    <xf numFmtId="3" fontId="1" fillId="0" borderId="0" xfId="0" applyNumberFormat="1" applyFont="1"/>
    <xf numFmtId="3" fontId="1" fillId="0" borderId="2" xfId="0" applyNumberFormat="1" applyFont="1" applyBorder="1"/>
    <xf numFmtId="0" fontId="3" fillId="0" borderId="0" xfId="0" applyFont="1" applyAlignment="1">
      <alignment horizontal="center"/>
    </xf>
    <xf numFmtId="0" fontId="5" fillId="0" borderId="0" xfId="0" applyFont="1"/>
    <xf numFmtId="3" fontId="6" fillId="0" borderId="0" xfId="0" applyNumberFormat="1" applyFont="1"/>
    <xf numFmtId="0" fontId="4" fillId="0" borderId="0" xfId="0" applyFont="1" applyAlignment="1">
      <alignment horizontal="center"/>
    </xf>
    <xf numFmtId="0" fontId="1" fillId="0" borderId="0" xfId="0" applyFont="1"/>
    <xf numFmtId="3" fontId="7" fillId="0" borderId="0" xfId="0" applyNumberFormat="1" applyFont="1"/>
    <xf numFmtId="0" fontId="8" fillId="0" borderId="0" xfId="0" applyFont="1"/>
    <xf numFmtId="3" fontId="6" fillId="0" borderId="2" xfId="0" applyNumberFormat="1" applyFont="1" applyBorder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7"/>
  <sheetViews>
    <sheetView tabSelected="1" view="pageLayout" zoomScaleNormal="100" workbookViewId="0">
      <selection activeCell="G164" sqref="G164"/>
    </sheetView>
  </sheetViews>
  <sheetFormatPr defaultRowHeight="15" x14ac:dyDescent="0.25"/>
  <cols>
    <col min="1" max="1" width="31.28515625" customWidth="1"/>
    <col min="2" max="2" width="5.140625" customWidth="1"/>
    <col min="3" max="3" width="12" customWidth="1"/>
    <col min="4" max="4" width="7.5703125" customWidth="1"/>
    <col min="5" max="5" width="10.42578125" customWidth="1"/>
    <col min="6" max="6" width="7.140625" customWidth="1"/>
    <col min="7" max="7" width="12.42578125" customWidth="1"/>
  </cols>
  <sheetData>
    <row r="1" spans="1:7" ht="18.75" x14ac:dyDescent="0.3">
      <c r="A1" s="17" t="s">
        <v>80</v>
      </c>
      <c r="B1" s="17"/>
      <c r="C1" s="17"/>
      <c r="D1" s="17"/>
      <c r="E1" s="17"/>
      <c r="F1" s="17"/>
      <c r="G1" s="17"/>
    </row>
    <row r="2" spans="1:7" ht="18.75" x14ac:dyDescent="0.3">
      <c r="A2" s="9"/>
      <c r="B2" s="9"/>
      <c r="C2" s="9"/>
      <c r="D2" s="9"/>
      <c r="E2" s="9"/>
      <c r="F2" s="9"/>
      <c r="G2" s="9"/>
    </row>
    <row r="3" spans="1:7" ht="48" customHeight="1" x14ac:dyDescent="0.25">
      <c r="C3" s="2"/>
      <c r="E3" s="2"/>
      <c r="G3" s="2" t="s">
        <v>79</v>
      </c>
    </row>
    <row r="4" spans="1:7" x14ac:dyDescent="0.25">
      <c r="A4" s="1" t="s">
        <v>0</v>
      </c>
    </row>
    <row r="5" spans="1:7" x14ac:dyDescent="0.25">
      <c r="A5" t="s">
        <v>1</v>
      </c>
      <c r="C5" s="3"/>
      <c r="D5" s="3"/>
      <c r="E5" s="3"/>
      <c r="F5" s="3"/>
      <c r="G5" s="3">
        <v>35000</v>
      </c>
    </row>
    <row r="6" spans="1:7" x14ac:dyDescent="0.25">
      <c r="A6" t="s">
        <v>61</v>
      </c>
      <c r="C6" s="3"/>
      <c r="D6" s="3"/>
      <c r="E6" s="3"/>
      <c r="F6" s="3"/>
      <c r="G6" s="3">
        <v>14500</v>
      </c>
    </row>
    <row r="7" spans="1:7" x14ac:dyDescent="0.25">
      <c r="A7" t="s">
        <v>58</v>
      </c>
      <c r="C7" s="3"/>
      <c r="D7" s="3"/>
      <c r="E7" s="3"/>
      <c r="F7" s="3"/>
      <c r="G7" s="3">
        <v>2100</v>
      </c>
    </row>
    <row r="8" spans="1:7" x14ac:dyDescent="0.25">
      <c r="A8" t="s">
        <v>2</v>
      </c>
      <c r="C8" s="3"/>
      <c r="D8" s="3"/>
      <c r="E8" s="3"/>
      <c r="F8" s="3"/>
      <c r="G8" s="3">
        <v>400</v>
      </c>
    </row>
    <row r="9" spans="1:7" x14ac:dyDescent="0.25">
      <c r="A9" t="s">
        <v>3</v>
      </c>
      <c r="C9" s="3"/>
      <c r="D9" s="3"/>
      <c r="E9" s="3"/>
      <c r="F9" s="3"/>
      <c r="G9" s="3">
        <v>500</v>
      </c>
    </row>
    <row r="10" spans="1:7" x14ac:dyDescent="0.25">
      <c r="A10" t="s">
        <v>4</v>
      </c>
      <c r="C10" s="3"/>
      <c r="D10" s="3"/>
      <c r="E10" s="3"/>
      <c r="F10" s="3"/>
      <c r="G10" s="3">
        <v>150</v>
      </c>
    </row>
    <row r="11" spans="1:7" x14ac:dyDescent="0.25">
      <c r="A11" t="s">
        <v>5</v>
      </c>
      <c r="C11" s="3"/>
      <c r="D11" s="3"/>
      <c r="E11" s="3"/>
      <c r="F11" s="3"/>
      <c r="G11" s="3">
        <v>600</v>
      </c>
    </row>
    <row r="12" spans="1:7" x14ac:dyDescent="0.25">
      <c r="A12" t="s">
        <v>6</v>
      </c>
      <c r="C12" s="3"/>
      <c r="D12" s="3"/>
      <c r="E12" s="3"/>
      <c r="F12" s="3"/>
      <c r="G12" s="3">
        <v>650</v>
      </c>
    </row>
    <row r="13" spans="1:7" x14ac:dyDescent="0.25">
      <c r="A13" t="s">
        <v>8</v>
      </c>
      <c r="C13" s="3"/>
      <c r="D13" s="3"/>
      <c r="E13" s="3"/>
      <c r="F13" s="3"/>
      <c r="G13" s="3">
        <v>250</v>
      </c>
    </row>
    <row r="14" spans="1:7" x14ac:dyDescent="0.25">
      <c r="A14" t="s">
        <v>9</v>
      </c>
      <c r="C14" s="3"/>
      <c r="D14" s="3"/>
      <c r="E14" s="3"/>
      <c r="F14" s="3"/>
      <c r="G14" s="3">
        <v>7500</v>
      </c>
    </row>
    <row r="15" spans="1:7" x14ac:dyDescent="0.25">
      <c r="A15" t="s">
        <v>10</v>
      </c>
      <c r="C15" s="3"/>
      <c r="D15" s="3"/>
      <c r="E15" s="3"/>
      <c r="F15" s="3"/>
      <c r="G15" s="3">
        <v>100</v>
      </c>
    </row>
    <row r="16" spans="1:7" x14ac:dyDescent="0.25">
      <c r="A16" t="s">
        <v>11</v>
      </c>
      <c r="C16" s="3"/>
      <c r="D16" s="3"/>
      <c r="E16" s="3"/>
      <c r="F16" s="3"/>
      <c r="G16" s="3">
        <v>1500</v>
      </c>
    </row>
    <row r="17" spans="1:7" x14ac:dyDescent="0.25">
      <c r="A17" t="s">
        <v>12</v>
      </c>
      <c r="C17" s="3"/>
      <c r="D17" s="3"/>
      <c r="E17" s="3"/>
      <c r="F17" s="3"/>
      <c r="G17" s="3">
        <v>1000</v>
      </c>
    </row>
    <row r="18" spans="1:7" x14ac:dyDescent="0.25">
      <c r="A18" t="s">
        <v>13</v>
      </c>
      <c r="C18" s="3"/>
      <c r="D18" s="3"/>
      <c r="E18" s="3"/>
      <c r="F18" s="3"/>
      <c r="G18" s="3">
        <v>500</v>
      </c>
    </row>
    <row r="19" spans="1:7" x14ac:dyDescent="0.25">
      <c r="C19" s="3"/>
      <c r="D19" s="3"/>
      <c r="E19" s="3"/>
      <c r="F19" s="3"/>
      <c r="G19" s="3"/>
    </row>
    <row r="20" spans="1:7" x14ac:dyDescent="0.25">
      <c r="C20" s="7"/>
      <c r="D20" s="7"/>
      <c r="E20" s="7"/>
      <c r="F20" s="7"/>
      <c r="G20" s="8">
        <f t="shared" ref="G20" si="0">SUM(G5:G19)</f>
        <v>64750</v>
      </c>
    </row>
    <row r="21" spans="1:7" x14ac:dyDescent="0.25">
      <c r="C21" s="7"/>
      <c r="D21" s="3"/>
      <c r="E21" s="3"/>
      <c r="F21" s="3"/>
      <c r="G21" s="3"/>
    </row>
    <row r="22" spans="1:7" x14ac:dyDescent="0.25">
      <c r="A22" t="s">
        <v>14</v>
      </c>
      <c r="C22" s="3"/>
      <c r="D22" s="3"/>
      <c r="E22" s="3"/>
      <c r="F22" s="3"/>
      <c r="G22" s="3">
        <v>0</v>
      </c>
    </row>
    <row r="23" spans="1:7" x14ac:dyDescent="0.25">
      <c r="A23" t="s">
        <v>41</v>
      </c>
      <c r="C23" s="3"/>
      <c r="D23" s="3"/>
      <c r="E23" s="3"/>
      <c r="F23" s="3"/>
      <c r="G23" s="3">
        <v>0</v>
      </c>
    </row>
    <row r="24" spans="1:7" x14ac:dyDescent="0.25">
      <c r="A24" t="s">
        <v>15</v>
      </c>
      <c r="C24" s="3"/>
      <c r="D24" s="3"/>
      <c r="E24" s="3"/>
      <c r="F24" s="3"/>
      <c r="G24" s="3">
        <v>0</v>
      </c>
    </row>
    <row r="25" spans="1:7" x14ac:dyDescent="0.25">
      <c r="C25" s="7"/>
      <c r="D25" s="7"/>
      <c r="E25" s="7"/>
      <c r="F25" s="7"/>
      <c r="G25" s="8">
        <f t="shared" ref="G25" si="1">SUM(G22:G24)</f>
        <v>0</v>
      </c>
    </row>
    <row r="26" spans="1:7" x14ac:dyDescent="0.25">
      <c r="C26" s="7"/>
      <c r="D26" s="3"/>
      <c r="E26" s="3"/>
      <c r="F26" s="3"/>
      <c r="G26" s="3"/>
    </row>
    <row r="27" spans="1:7" x14ac:dyDescent="0.25">
      <c r="A27" t="s">
        <v>36</v>
      </c>
      <c r="C27" s="7"/>
      <c r="D27" s="7"/>
      <c r="E27" s="7"/>
      <c r="F27" s="7"/>
      <c r="G27" s="7">
        <f t="shared" ref="G27" si="2">SUM(G20-G25)</f>
        <v>64750</v>
      </c>
    </row>
    <row r="28" spans="1:7" x14ac:dyDescent="0.25">
      <c r="C28" s="7"/>
      <c r="D28" s="3"/>
      <c r="E28" s="3"/>
      <c r="F28" s="3"/>
      <c r="G28" s="3"/>
    </row>
    <row r="29" spans="1:7" x14ac:dyDescent="0.25">
      <c r="C29" s="7"/>
      <c r="D29" s="3"/>
      <c r="E29" s="3"/>
      <c r="F29" s="3"/>
      <c r="G29" s="3"/>
    </row>
    <row r="30" spans="1:7" x14ac:dyDescent="0.25">
      <c r="C30" s="7"/>
      <c r="D30" s="3"/>
      <c r="E30" s="3"/>
      <c r="F30" s="3"/>
      <c r="G30" s="3"/>
    </row>
    <row r="31" spans="1:7" x14ac:dyDescent="0.25">
      <c r="C31" s="7"/>
      <c r="D31" s="3"/>
      <c r="E31" s="3"/>
      <c r="F31" s="3"/>
      <c r="G31" s="3"/>
    </row>
    <row r="32" spans="1:7" x14ac:dyDescent="0.25">
      <c r="C32" s="7"/>
      <c r="D32" s="3"/>
      <c r="E32" s="3"/>
      <c r="F32" s="3"/>
      <c r="G32" s="3"/>
    </row>
    <row r="33" spans="1:7" x14ac:dyDescent="0.25">
      <c r="C33" s="7"/>
      <c r="D33" s="3"/>
      <c r="E33" s="3"/>
      <c r="F33" s="3"/>
      <c r="G33" s="3"/>
    </row>
    <row r="35" spans="1:7" x14ac:dyDescent="0.25">
      <c r="A35" s="1" t="s">
        <v>16</v>
      </c>
      <c r="C35" s="3"/>
      <c r="D35" s="3"/>
      <c r="E35" s="3"/>
      <c r="F35" s="3"/>
      <c r="G35" s="3"/>
    </row>
    <row r="36" spans="1:7" x14ac:dyDescent="0.25">
      <c r="A36" t="s">
        <v>17</v>
      </c>
      <c r="C36" s="3"/>
      <c r="D36" s="3"/>
      <c r="E36" s="3"/>
      <c r="F36" s="3"/>
      <c r="G36" s="3">
        <v>300</v>
      </c>
    </row>
    <row r="37" spans="1:7" x14ac:dyDescent="0.25">
      <c r="A37" t="s">
        <v>42</v>
      </c>
      <c r="C37" s="3"/>
      <c r="D37" s="14"/>
      <c r="E37" s="3"/>
      <c r="F37" s="3"/>
      <c r="G37" s="3">
        <v>200</v>
      </c>
    </row>
    <row r="38" spans="1:7" x14ac:dyDescent="0.25">
      <c r="A38" t="s">
        <v>59</v>
      </c>
      <c r="C38" s="3"/>
      <c r="D38" s="3"/>
      <c r="E38" s="3"/>
      <c r="F38" s="3"/>
      <c r="G38" s="3">
        <v>700</v>
      </c>
    </row>
    <row r="39" spans="1:7" x14ac:dyDescent="0.25">
      <c r="A39" t="s">
        <v>18</v>
      </c>
      <c r="C39" s="3"/>
      <c r="D39" s="3"/>
      <c r="E39" s="3"/>
      <c r="F39" s="3"/>
      <c r="G39" s="3">
        <v>1400</v>
      </c>
    </row>
    <row r="40" spans="1:7" x14ac:dyDescent="0.25">
      <c r="A40" t="s">
        <v>24</v>
      </c>
      <c r="C40" s="3"/>
      <c r="D40" s="3"/>
      <c r="E40" s="3"/>
      <c r="F40" s="3"/>
      <c r="G40" s="3">
        <v>450</v>
      </c>
    </row>
    <row r="41" spans="1:7" x14ac:dyDescent="0.25">
      <c r="C41" s="7"/>
      <c r="D41" s="7"/>
      <c r="E41" s="7"/>
      <c r="F41" s="7"/>
      <c r="G41" s="8">
        <f t="shared" ref="G41" si="3">SUM(G36:G40)</f>
        <v>3050</v>
      </c>
    </row>
    <row r="42" spans="1:7" x14ac:dyDescent="0.25">
      <c r="C42" s="7"/>
      <c r="D42" s="3"/>
      <c r="E42" s="3"/>
      <c r="F42" s="3"/>
      <c r="G42" s="3"/>
    </row>
    <row r="43" spans="1:7" x14ac:dyDescent="0.25">
      <c r="A43" t="s">
        <v>19</v>
      </c>
      <c r="C43" s="3"/>
      <c r="D43" s="3"/>
      <c r="E43" s="3"/>
      <c r="F43" s="3"/>
      <c r="G43" s="3">
        <v>0</v>
      </c>
    </row>
    <row r="44" spans="1:7" x14ac:dyDescent="0.25">
      <c r="C44" s="7"/>
      <c r="D44" s="3"/>
      <c r="E44" s="7"/>
      <c r="F44" s="3"/>
      <c r="G44" s="8">
        <v>0</v>
      </c>
    </row>
    <row r="45" spans="1:7" x14ac:dyDescent="0.25">
      <c r="C45" s="3"/>
      <c r="D45" s="3"/>
      <c r="E45" s="3"/>
      <c r="F45" s="3"/>
      <c r="G45" s="3"/>
    </row>
    <row r="46" spans="1:7" x14ac:dyDescent="0.25">
      <c r="A46" t="s">
        <v>36</v>
      </c>
      <c r="C46" s="7"/>
      <c r="D46" s="7"/>
      <c r="E46" s="7"/>
      <c r="F46" s="7"/>
      <c r="G46" s="7">
        <f t="shared" ref="G46" si="4">SUM(G41-G44)</f>
        <v>3050</v>
      </c>
    </row>
    <row r="47" spans="1:7" x14ac:dyDescent="0.25">
      <c r="C47" s="3"/>
      <c r="D47" s="3"/>
      <c r="E47" s="3"/>
      <c r="F47" s="3"/>
      <c r="G47" s="3"/>
    </row>
    <row r="48" spans="1:7" ht="45" x14ac:dyDescent="0.25">
      <c r="C48" s="2"/>
      <c r="E48" s="2"/>
      <c r="G48" s="2" t="s">
        <v>79</v>
      </c>
    </row>
    <row r="49" spans="1:7" x14ac:dyDescent="0.25">
      <c r="A49" s="1" t="s">
        <v>43</v>
      </c>
      <c r="C49" s="3"/>
      <c r="D49" s="3"/>
      <c r="E49" s="3"/>
      <c r="F49" s="3"/>
      <c r="G49" s="3"/>
    </row>
    <row r="50" spans="1:7" x14ac:dyDescent="0.25">
      <c r="A50" s="10" t="s">
        <v>50</v>
      </c>
      <c r="C50" s="3"/>
      <c r="D50" s="3"/>
      <c r="E50" s="3"/>
      <c r="F50" s="3"/>
      <c r="G50" s="3">
        <v>4000</v>
      </c>
    </row>
    <row r="51" spans="1:7" x14ac:dyDescent="0.25">
      <c r="A51" s="10" t="s">
        <v>42</v>
      </c>
      <c r="C51" s="3"/>
      <c r="D51" s="3"/>
      <c r="E51" s="3"/>
      <c r="F51" s="3"/>
      <c r="G51" s="3">
        <v>3000</v>
      </c>
    </row>
    <row r="52" spans="1:7" x14ac:dyDescent="0.25">
      <c r="A52" t="s">
        <v>18</v>
      </c>
      <c r="C52" s="3"/>
      <c r="D52" s="3"/>
      <c r="E52" s="3"/>
      <c r="F52" s="3"/>
      <c r="G52" s="3">
        <v>3400</v>
      </c>
    </row>
    <row r="53" spans="1:7" x14ac:dyDescent="0.25">
      <c r="A53" t="s">
        <v>44</v>
      </c>
      <c r="C53" s="3"/>
      <c r="D53" s="3"/>
      <c r="E53" s="3"/>
      <c r="F53" s="3"/>
      <c r="G53" s="3">
        <v>10500</v>
      </c>
    </row>
    <row r="54" spans="1:7" x14ac:dyDescent="0.25">
      <c r="A54" t="s">
        <v>20</v>
      </c>
      <c r="C54" s="3"/>
      <c r="D54" s="3"/>
      <c r="E54" s="3"/>
      <c r="F54" s="3"/>
      <c r="G54" s="3">
        <v>2000</v>
      </c>
    </row>
    <row r="55" spans="1:7" x14ac:dyDescent="0.25">
      <c r="A55" t="s">
        <v>45</v>
      </c>
      <c r="C55" s="3"/>
      <c r="D55" s="3"/>
      <c r="E55" s="3"/>
      <c r="F55" s="3"/>
      <c r="G55" s="3">
        <v>10000</v>
      </c>
    </row>
    <row r="56" spans="1:7" x14ac:dyDescent="0.25">
      <c r="A56" t="s">
        <v>46</v>
      </c>
      <c r="C56" s="3"/>
      <c r="D56" s="3"/>
      <c r="E56" s="3"/>
      <c r="F56" s="3"/>
      <c r="G56" s="3">
        <v>1000</v>
      </c>
    </row>
    <row r="57" spans="1:7" x14ac:dyDescent="0.25">
      <c r="A57" t="s">
        <v>47</v>
      </c>
      <c r="C57" s="3"/>
      <c r="D57" s="3"/>
      <c r="E57" s="3"/>
      <c r="F57" s="3"/>
      <c r="G57" s="6">
        <v>600</v>
      </c>
    </row>
    <row r="58" spans="1:7" x14ac:dyDescent="0.25">
      <c r="C58" s="11"/>
      <c r="D58" s="11"/>
      <c r="E58" s="11"/>
      <c r="F58" s="11"/>
      <c r="G58" s="11">
        <f>SUM(G50:G57)</f>
        <v>34500</v>
      </c>
    </row>
    <row r="59" spans="1:7" x14ac:dyDescent="0.25">
      <c r="C59" s="3"/>
      <c r="D59" s="3"/>
      <c r="E59" s="3"/>
      <c r="F59" s="3"/>
      <c r="G59" s="3"/>
    </row>
    <row r="60" spans="1:7" x14ac:dyDescent="0.25">
      <c r="A60" t="s">
        <v>48</v>
      </c>
      <c r="C60" s="3"/>
      <c r="D60" s="3"/>
      <c r="E60" s="3"/>
      <c r="F60" s="3"/>
      <c r="G60" s="6">
        <v>20000</v>
      </c>
    </row>
    <row r="61" spans="1:7" x14ac:dyDescent="0.25">
      <c r="C61" s="11"/>
      <c r="D61" s="11"/>
      <c r="E61" s="11"/>
      <c r="F61" s="11"/>
      <c r="G61" s="11">
        <v>20000</v>
      </c>
    </row>
    <row r="62" spans="1:7" x14ac:dyDescent="0.25">
      <c r="C62" s="3"/>
      <c r="D62" s="3"/>
      <c r="E62" s="3"/>
      <c r="F62" s="3"/>
      <c r="G62" s="3"/>
    </row>
    <row r="63" spans="1:7" x14ac:dyDescent="0.25">
      <c r="A63" t="s">
        <v>36</v>
      </c>
      <c r="C63" s="7"/>
      <c r="D63" s="7"/>
      <c r="E63" s="7"/>
      <c r="F63" s="7"/>
      <c r="G63" s="7">
        <f>SUM(G58-G61)</f>
        <v>14500</v>
      </c>
    </row>
    <row r="64" spans="1:7" x14ac:dyDescent="0.25">
      <c r="C64" s="7"/>
      <c r="D64" s="7"/>
      <c r="E64" s="7"/>
      <c r="F64" s="7"/>
      <c r="G64" s="7"/>
    </row>
    <row r="65" spans="1:7" x14ac:dyDescent="0.25">
      <c r="C65" s="2"/>
      <c r="E65" s="2"/>
      <c r="G65" s="2"/>
    </row>
    <row r="66" spans="1:7" x14ac:dyDescent="0.25">
      <c r="A66" s="1" t="s">
        <v>49</v>
      </c>
      <c r="C66" s="3"/>
      <c r="D66" s="3"/>
      <c r="E66" s="3"/>
      <c r="F66" s="3"/>
      <c r="G66" s="3"/>
    </row>
    <row r="67" spans="1:7" x14ac:dyDescent="0.25">
      <c r="A67" s="10" t="s">
        <v>50</v>
      </c>
      <c r="C67" s="3"/>
      <c r="D67" s="3"/>
      <c r="E67" s="3"/>
      <c r="F67" s="3"/>
      <c r="G67" s="3">
        <v>1850</v>
      </c>
    </row>
    <row r="68" spans="1:7" x14ac:dyDescent="0.25">
      <c r="A68" s="10" t="s">
        <v>42</v>
      </c>
      <c r="C68" s="3"/>
      <c r="D68" s="3"/>
      <c r="E68" s="3"/>
      <c r="F68" s="3"/>
      <c r="G68" s="3">
        <v>500</v>
      </c>
    </row>
    <row r="69" spans="1:7" x14ac:dyDescent="0.25">
      <c r="A69" t="s">
        <v>18</v>
      </c>
      <c r="C69" s="3"/>
      <c r="D69" s="3"/>
      <c r="E69" s="3"/>
      <c r="F69" s="3"/>
      <c r="G69" s="3">
        <v>2100</v>
      </c>
    </row>
    <row r="70" spans="1:7" x14ac:dyDescent="0.25">
      <c r="A70" t="s">
        <v>44</v>
      </c>
      <c r="C70" s="3"/>
      <c r="D70" s="3"/>
      <c r="E70" s="3"/>
      <c r="F70" s="3"/>
      <c r="G70" s="3">
        <v>10500</v>
      </c>
    </row>
    <row r="71" spans="1:7" x14ac:dyDescent="0.25">
      <c r="A71" t="s">
        <v>20</v>
      </c>
      <c r="C71" s="3"/>
      <c r="D71" s="3"/>
      <c r="E71" s="3"/>
      <c r="F71" s="3"/>
      <c r="G71" s="3">
        <v>2500</v>
      </c>
    </row>
    <row r="72" spans="1:7" x14ac:dyDescent="0.25">
      <c r="A72" t="s">
        <v>46</v>
      </c>
      <c r="C72" s="3"/>
      <c r="D72" s="3"/>
      <c r="E72" s="3"/>
      <c r="F72" s="3"/>
      <c r="G72" s="3">
        <v>0</v>
      </c>
    </row>
    <row r="73" spans="1:7" x14ac:dyDescent="0.25">
      <c r="C73" s="3"/>
      <c r="D73" s="3"/>
      <c r="E73" s="3"/>
      <c r="F73" s="3"/>
      <c r="G73" s="6"/>
    </row>
    <row r="74" spans="1:7" x14ac:dyDescent="0.25">
      <c r="C74" s="11"/>
      <c r="D74" s="11"/>
      <c r="E74" s="11"/>
      <c r="F74" s="11"/>
      <c r="G74" s="11">
        <f t="shared" ref="G74" si="5">SUM(G67:G73)</f>
        <v>17450</v>
      </c>
    </row>
    <row r="75" spans="1:7" x14ac:dyDescent="0.25">
      <c r="C75" s="3"/>
      <c r="D75" s="3"/>
      <c r="E75" s="3"/>
      <c r="F75" s="3"/>
      <c r="G75" s="3"/>
    </row>
    <row r="76" spans="1:7" x14ac:dyDescent="0.25">
      <c r="A76" t="s">
        <v>48</v>
      </c>
      <c r="C76" s="3"/>
      <c r="D76" s="3"/>
      <c r="E76" s="3"/>
      <c r="F76" s="3"/>
      <c r="G76" s="6">
        <v>4000</v>
      </c>
    </row>
    <row r="77" spans="1:7" x14ac:dyDescent="0.25">
      <c r="C77" s="11"/>
      <c r="D77" s="11"/>
      <c r="E77" s="11"/>
      <c r="F77" s="11"/>
      <c r="G77" s="11">
        <v>4000</v>
      </c>
    </row>
    <row r="78" spans="1:7" x14ac:dyDescent="0.25">
      <c r="C78" s="3"/>
      <c r="D78" s="3"/>
      <c r="E78" s="3"/>
      <c r="F78" s="3"/>
      <c r="G78" s="3"/>
    </row>
    <row r="79" spans="1:7" x14ac:dyDescent="0.25">
      <c r="A79" t="s">
        <v>36</v>
      </c>
      <c r="C79" s="7"/>
      <c r="D79" s="7"/>
      <c r="E79" s="7"/>
      <c r="F79" s="7"/>
      <c r="G79" s="7">
        <f t="shared" ref="G79" si="6">SUM(G74-G77)</f>
        <v>13450</v>
      </c>
    </row>
    <row r="80" spans="1:7" x14ac:dyDescent="0.25">
      <c r="C80" s="3"/>
      <c r="D80" s="3"/>
      <c r="E80" s="7"/>
      <c r="F80" s="3"/>
      <c r="G80" s="3"/>
    </row>
    <row r="81" spans="1:7" x14ac:dyDescent="0.25">
      <c r="C81" s="3"/>
      <c r="D81" s="3"/>
      <c r="E81" s="7"/>
      <c r="F81" s="3"/>
      <c r="G81" s="3"/>
    </row>
    <row r="82" spans="1:7" x14ac:dyDescent="0.25">
      <c r="A82" s="1" t="s">
        <v>56</v>
      </c>
      <c r="C82" s="3"/>
      <c r="D82" s="3"/>
      <c r="E82" s="3"/>
      <c r="F82" s="3"/>
      <c r="G82" s="3"/>
    </row>
    <row r="83" spans="1:7" x14ac:dyDescent="0.25">
      <c r="A83" s="10" t="s">
        <v>50</v>
      </c>
      <c r="C83" s="3"/>
      <c r="D83" s="3"/>
      <c r="E83" s="3"/>
      <c r="F83" s="3"/>
      <c r="G83" s="3">
        <v>2000</v>
      </c>
    </row>
    <row r="84" spans="1:7" x14ac:dyDescent="0.25">
      <c r="A84" s="10" t="s">
        <v>42</v>
      </c>
      <c r="C84" s="3"/>
      <c r="D84" s="3"/>
      <c r="E84" s="3"/>
      <c r="F84" s="3"/>
      <c r="G84" s="3">
        <v>700</v>
      </c>
    </row>
    <row r="85" spans="1:7" x14ac:dyDescent="0.25">
      <c r="A85" t="s">
        <v>18</v>
      </c>
      <c r="C85" s="3"/>
      <c r="D85" s="3"/>
      <c r="E85" s="3"/>
      <c r="F85" s="3"/>
      <c r="G85" s="3">
        <v>3200</v>
      </c>
    </row>
    <row r="86" spans="1:7" x14ac:dyDescent="0.25">
      <c r="A86" t="s">
        <v>44</v>
      </c>
      <c r="C86" s="3"/>
      <c r="D86" s="3"/>
      <c r="E86" s="3"/>
      <c r="F86" s="3"/>
      <c r="G86" s="3">
        <v>2500</v>
      </c>
    </row>
    <row r="87" spans="1:7" x14ac:dyDescent="0.25">
      <c r="A87" t="s">
        <v>20</v>
      </c>
      <c r="C87" s="3"/>
      <c r="D87" s="3"/>
      <c r="E87" s="3"/>
      <c r="F87" s="3"/>
      <c r="G87" s="3">
        <v>700</v>
      </c>
    </row>
    <row r="88" spans="1:7" x14ac:dyDescent="0.25">
      <c r="A88" t="s">
        <v>45</v>
      </c>
      <c r="C88" s="3"/>
      <c r="D88" s="3"/>
      <c r="E88" s="3"/>
      <c r="F88" s="3"/>
      <c r="G88" s="3">
        <v>2000</v>
      </c>
    </row>
    <row r="89" spans="1:7" x14ac:dyDescent="0.25">
      <c r="A89" t="s">
        <v>46</v>
      </c>
      <c r="C89" s="3"/>
      <c r="D89" s="3"/>
      <c r="E89" s="3"/>
      <c r="F89" s="3"/>
      <c r="G89" s="3">
        <v>800</v>
      </c>
    </row>
    <row r="90" spans="1:7" x14ac:dyDescent="0.25">
      <c r="C90" s="3"/>
      <c r="D90" s="3"/>
      <c r="E90" s="3"/>
      <c r="F90" s="3"/>
      <c r="G90" s="6"/>
    </row>
    <row r="91" spans="1:7" x14ac:dyDescent="0.25">
      <c r="C91" s="11"/>
      <c r="D91" s="11"/>
      <c r="E91" s="11"/>
      <c r="F91" s="11"/>
      <c r="G91" s="11">
        <f>SUM(G83:G90)</f>
        <v>11900</v>
      </c>
    </row>
    <row r="92" spans="1:7" x14ac:dyDescent="0.25">
      <c r="C92" s="3"/>
      <c r="D92" s="3"/>
      <c r="E92" s="3"/>
      <c r="F92" s="3"/>
      <c r="G92" s="3"/>
    </row>
    <row r="93" spans="1:7" x14ac:dyDescent="0.25">
      <c r="A93" t="s">
        <v>48</v>
      </c>
      <c r="C93" s="3"/>
      <c r="D93" s="3"/>
      <c r="E93" s="3"/>
      <c r="F93" s="3"/>
      <c r="G93" s="6">
        <v>2000</v>
      </c>
    </row>
    <row r="94" spans="1:7" x14ac:dyDescent="0.25">
      <c r="C94" s="11"/>
      <c r="D94" s="11"/>
      <c r="E94" s="11"/>
      <c r="F94" s="11"/>
      <c r="G94" s="11">
        <f>SUM(G93:G93)</f>
        <v>2000</v>
      </c>
    </row>
    <row r="95" spans="1:7" x14ac:dyDescent="0.25">
      <c r="C95" s="3"/>
      <c r="D95" s="3"/>
      <c r="E95" s="3"/>
      <c r="F95" s="3"/>
      <c r="G95" s="3"/>
    </row>
    <row r="96" spans="1:7" x14ac:dyDescent="0.25">
      <c r="A96" t="s">
        <v>36</v>
      </c>
      <c r="C96" s="7"/>
      <c r="D96" s="7"/>
      <c r="E96" s="7"/>
      <c r="F96" s="7"/>
      <c r="G96" s="7">
        <f t="shared" ref="G96" si="7">SUM(G91-G94)</f>
        <v>9900</v>
      </c>
    </row>
    <row r="97" spans="1:7" ht="45" x14ac:dyDescent="0.25">
      <c r="C97" s="2"/>
      <c r="E97" s="2"/>
      <c r="G97" s="2" t="s">
        <v>79</v>
      </c>
    </row>
    <row r="98" spans="1:7" x14ac:dyDescent="0.25">
      <c r="A98" s="1" t="s">
        <v>21</v>
      </c>
      <c r="C98" s="3"/>
      <c r="D98" s="3"/>
      <c r="E98" s="3"/>
      <c r="F98" s="3"/>
      <c r="G98" s="3"/>
    </row>
    <row r="99" spans="1:7" x14ac:dyDescent="0.25">
      <c r="A99" t="s">
        <v>17</v>
      </c>
      <c r="C99" s="3"/>
      <c r="D99" s="3"/>
      <c r="E99" s="3"/>
      <c r="F99" s="3"/>
      <c r="G99" s="3">
        <v>5000</v>
      </c>
    </row>
    <row r="100" spans="1:7" x14ac:dyDescent="0.25">
      <c r="A100" t="s">
        <v>7</v>
      </c>
      <c r="C100" s="3"/>
      <c r="D100" s="3"/>
      <c r="E100" s="3"/>
      <c r="F100" s="3"/>
      <c r="G100" s="3">
        <v>1000</v>
      </c>
    </row>
    <row r="101" spans="1:7" x14ac:dyDescent="0.25">
      <c r="A101" t="s">
        <v>62</v>
      </c>
      <c r="C101" s="3"/>
      <c r="D101" s="3"/>
      <c r="E101" s="3"/>
      <c r="F101" s="3"/>
      <c r="G101" s="3">
        <v>5000</v>
      </c>
    </row>
    <row r="102" spans="1:7" x14ac:dyDescent="0.25">
      <c r="A102" t="s">
        <v>57</v>
      </c>
      <c r="C102" s="3"/>
      <c r="D102" s="3"/>
      <c r="E102" s="3"/>
      <c r="F102" s="3"/>
      <c r="G102" s="3">
        <v>25000</v>
      </c>
    </row>
    <row r="103" spans="1:7" x14ac:dyDescent="0.25">
      <c r="A103" t="s">
        <v>22</v>
      </c>
      <c r="C103" s="3"/>
      <c r="D103" s="3"/>
      <c r="E103" s="3"/>
      <c r="F103" s="3"/>
      <c r="G103" s="3"/>
    </row>
    <row r="104" spans="1:7" x14ac:dyDescent="0.25">
      <c r="C104" s="7"/>
      <c r="D104" s="7"/>
      <c r="E104" s="7"/>
      <c r="F104" s="7"/>
      <c r="G104" s="8">
        <f>SUM(G99:G103)</f>
        <v>36000</v>
      </c>
    </row>
    <row r="105" spans="1:7" x14ac:dyDescent="0.25">
      <c r="C105" s="7"/>
      <c r="D105" s="7"/>
      <c r="E105" s="7"/>
      <c r="F105" s="7"/>
      <c r="G105" s="7"/>
    </row>
    <row r="106" spans="1:7" x14ac:dyDescent="0.25">
      <c r="C106" s="2"/>
      <c r="E106" s="2"/>
      <c r="G106" s="2"/>
    </row>
    <row r="107" spans="1:7" x14ac:dyDescent="0.25">
      <c r="A107" s="1" t="s">
        <v>23</v>
      </c>
      <c r="C107" s="3"/>
      <c r="D107" s="3"/>
      <c r="E107" s="3"/>
      <c r="F107" s="3"/>
      <c r="G107" s="3"/>
    </row>
    <row r="108" spans="1:7" x14ac:dyDescent="0.25">
      <c r="A108" t="s">
        <v>2</v>
      </c>
      <c r="C108" s="3"/>
      <c r="D108" s="3"/>
      <c r="E108" s="3"/>
      <c r="F108" s="3"/>
      <c r="G108" s="3">
        <v>2000</v>
      </c>
    </row>
    <row r="109" spans="1:7" x14ac:dyDescent="0.25">
      <c r="A109" t="s">
        <v>17</v>
      </c>
      <c r="C109" s="3"/>
      <c r="D109" s="3"/>
      <c r="E109" s="3"/>
      <c r="F109" s="3"/>
      <c r="G109" s="3">
        <v>500</v>
      </c>
    </row>
    <row r="110" spans="1:7" x14ac:dyDescent="0.25">
      <c r="A110" t="s">
        <v>24</v>
      </c>
      <c r="C110" s="3"/>
      <c r="D110" s="3"/>
      <c r="E110" s="3"/>
      <c r="F110" s="3"/>
      <c r="G110" s="3">
        <v>1000</v>
      </c>
    </row>
    <row r="111" spans="1:7" x14ac:dyDescent="0.25">
      <c r="A111" t="s">
        <v>25</v>
      </c>
      <c r="C111" s="3"/>
      <c r="D111" s="3"/>
      <c r="E111" s="3"/>
      <c r="F111" s="3"/>
      <c r="G111" s="3">
        <v>29000</v>
      </c>
    </row>
    <row r="112" spans="1:7" x14ac:dyDescent="0.25">
      <c r="C112" s="3"/>
      <c r="D112" s="3"/>
      <c r="E112" s="3"/>
      <c r="F112" s="3"/>
      <c r="G112" s="3"/>
    </row>
    <row r="113" spans="1:7" x14ac:dyDescent="0.25">
      <c r="C113" s="7"/>
      <c r="D113" s="7"/>
      <c r="E113" s="7"/>
      <c r="F113" s="7"/>
      <c r="G113" s="8">
        <f t="shared" ref="G113" si="8">SUM(G108:G112)</f>
        <v>32500</v>
      </c>
    </row>
    <row r="114" spans="1:7" x14ac:dyDescent="0.25">
      <c r="C114" s="7"/>
      <c r="D114" s="3"/>
      <c r="E114" s="3"/>
      <c r="F114" s="3"/>
      <c r="G114" s="3"/>
    </row>
    <row r="115" spans="1:7" x14ac:dyDescent="0.25">
      <c r="A115" t="s">
        <v>26</v>
      </c>
      <c r="C115" s="3"/>
      <c r="D115" s="3"/>
      <c r="E115" s="3"/>
      <c r="F115" s="3"/>
      <c r="G115" s="3">
        <v>1200</v>
      </c>
    </row>
    <row r="116" spans="1:7" x14ac:dyDescent="0.25">
      <c r="C116" s="7"/>
      <c r="D116" s="3"/>
      <c r="E116" s="7"/>
      <c r="F116" s="3"/>
      <c r="G116" s="8">
        <v>1200</v>
      </c>
    </row>
    <row r="117" spans="1:7" x14ac:dyDescent="0.25">
      <c r="C117" s="7"/>
      <c r="D117" s="3"/>
      <c r="E117" s="3"/>
      <c r="F117" s="3"/>
      <c r="G117" s="3"/>
    </row>
    <row r="118" spans="1:7" x14ac:dyDescent="0.25">
      <c r="A118" t="s">
        <v>36</v>
      </c>
      <c r="C118" s="7"/>
      <c r="D118" s="7"/>
      <c r="E118" s="7"/>
      <c r="F118" s="7"/>
      <c r="G118" s="7">
        <f t="shared" ref="G118" si="9">SUM(G113-G116)</f>
        <v>31300</v>
      </c>
    </row>
    <row r="119" spans="1:7" x14ac:dyDescent="0.25">
      <c r="C119" s="7"/>
      <c r="D119" s="7"/>
      <c r="E119" s="7"/>
      <c r="F119" s="7"/>
      <c r="G119" s="7"/>
    </row>
    <row r="120" spans="1:7" x14ac:dyDescent="0.25">
      <c r="C120" s="7"/>
      <c r="D120" s="7"/>
      <c r="E120" s="7"/>
      <c r="F120" s="7"/>
      <c r="G120" s="7"/>
    </row>
    <row r="121" spans="1:7" x14ac:dyDescent="0.25">
      <c r="C121" s="3"/>
      <c r="D121" s="3"/>
      <c r="E121" s="3"/>
      <c r="F121" s="3"/>
      <c r="G121" s="3"/>
    </row>
    <row r="122" spans="1:7" x14ac:dyDescent="0.25">
      <c r="A122" s="1" t="s">
        <v>27</v>
      </c>
      <c r="C122" s="3"/>
      <c r="D122" s="3"/>
      <c r="E122" s="3"/>
      <c r="F122" s="3"/>
      <c r="G122" s="3"/>
    </row>
    <row r="123" spans="1:7" x14ac:dyDescent="0.25">
      <c r="A123" t="s">
        <v>17</v>
      </c>
      <c r="C123" s="3"/>
      <c r="D123" s="3"/>
      <c r="E123" s="3"/>
      <c r="F123" s="3"/>
      <c r="G123" s="3">
        <v>500</v>
      </c>
    </row>
    <row r="124" spans="1:7" x14ac:dyDescent="0.25">
      <c r="A124" t="s">
        <v>42</v>
      </c>
      <c r="C124" s="3"/>
      <c r="D124" s="3"/>
      <c r="E124" s="3"/>
      <c r="F124" s="3"/>
      <c r="G124" s="3">
        <v>200</v>
      </c>
    </row>
    <row r="125" spans="1:7" x14ac:dyDescent="0.25">
      <c r="A125" t="s">
        <v>24</v>
      </c>
      <c r="C125" s="3"/>
      <c r="D125" s="3"/>
      <c r="E125" s="3"/>
      <c r="F125" s="3"/>
      <c r="G125" s="3">
        <v>1500</v>
      </c>
    </row>
    <row r="126" spans="1:7" x14ac:dyDescent="0.25">
      <c r="A126" t="s">
        <v>60</v>
      </c>
      <c r="C126" s="3"/>
      <c r="D126" s="3"/>
      <c r="E126" s="3"/>
      <c r="F126" s="3"/>
      <c r="G126" s="3">
        <v>500</v>
      </c>
    </row>
    <row r="127" spans="1:7" x14ac:dyDescent="0.25">
      <c r="A127" t="s">
        <v>28</v>
      </c>
      <c r="C127" s="3"/>
      <c r="D127" s="3"/>
      <c r="E127" s="3"/>
      <c r="F127" s="3"/>
      <c r="G127" s="3">
        <v>6500</v>
      </c>
    </row>
    <row r="128" spans="1:7" x14ac:dyDescent="0.25">
      <c r="A128" t="s">
        <v>63</v>
      </c>
      <c r="C128" s="3"/>
      <c r="D128" s="3"/>
      <c r="E128" s="3"/>
      <c r="F128" s="7"/>
      <c r="G128" s="3">
        <v>3500</v>
      </c>
    </row>
    <row r="129" spans="1:7" x14ac:dyDescent="0.25">
      <c r="C129" s="7"/>
      <c r="D129" s="7"/>
      <c r="E129" s="7"/>
      <c r="F129" s="3"/>
      <c r="G129" s="8">
        <f>SUM(G123:G128)</f>
        <v>12700</v>
      </c>
    </row>
    <row r="130" spans="1:7" x14ac:dyDescent="0.25">
      <c r="C130" s="7"/>
      <c r="D130" s="3"/>
      <c r="E130" s="3"/>
      <c r="F130" s="3"/>
      <c r="G130" s="3"/>
    </row>
    <row r="131" spans="1:7" x14ac:dyDescent="0.25">
      <c r="C131" s="2"/>
      <c r="E131" s="2"/>
      <c r="F131" s="3"/>
      <c r="G131" s="2"/>
    </row>
    <row r="132" spans="1:7" x14ac:dyDescent="0.25">
      <c r="A132" s="1" t="s">
        <v>30</v>
      </c>
      <c r="C132" s="3"/>
      <c r="D132" s="3"/>
      <c r="E132" s="3"/>
      <c r="F132" s="3"/>
      <c r="G132" s="3"/>
    </row>
    <row r="133" spans="1:7" x14ac:dyDescent="0.25">
      <c r="A133" t="s">
        <v>17</v>
      </c>
      <c r="C133" s="3"/>
      <c r="D133" s="3"/>
      <c r="E133" s="3"/>
      <c r="F133" s="3"/>
      <c r="G133" s="3">
        <v>300</v>
      </c>
    </row>
    <row r="134" spans="1:7" x14ac:dyDescent="0.25">
      <c r="A134" t="s">
        <v>31</v>
      </c>
      <c r="C134" s="3"/>
      <c r="D134" s="3"/>
      <c r="E134" s="3"/>
      <c r="F134" s="7"/>
      <c r="G134" s="3">
        <v>1000</v>
      </c>
    </row>
    <row r="135" spans="1:7" x14ac:dyDescent="0.25">
      <c r="C135" s="7"/>
      <c r="D135" s="7"/>
      <c r="E135" s="7"/>
      <c r="F135" s="3"/>
      <c r="G135" s="8">
        <f>SUM(G133:G134)</f>
        <v>1300</v>
      </c>
    </row>
    <row r="136" spans="1:7" x14ac:dyDescent="0.25">
      <c r="C136" s="7"/>
      <c r="D136" s="3"/>
      <c r="E136" s="3"/>
      <c r="F136" s="3"/>
      <c r="G136" s="3"/>
    </row>
    <row r="137" spans="1:7" x14ac:dyDescent="0.25">
      <c r="A137" t="s">
        <v>29</v>
      </c>
      <c r="C137" s="3"/>
      <c r="D137" s="3"/>
      <c r="E137" s="3"/>
      <c r="F137" s="7"/>
      <c r="G137" s="3">
        <v>7500</v>
      </c>
    </row>
    <row r="138" spans="1:7" x14ac:dyDescent="0.25">
      <c r="C138" s="7"/>
      <c r="D138" s="7"/>
      <c r="E138" s="7"/>
      <c r="F138" s="3"/>
      <c r="G138" s="8">
        <f t="shared" ref="G138" si="10">SUM(G137)</f>
        <v>7500</v>
      </c>
    </row>
    <row r="139" spans="1:7" x14ac:dyDescent="0.25">
      <c r="C139" s="3"/>
      <c r="D139" s="3"/>
      <c r="E139" s="3"/>
      <c r="F139" s="7"/>
      <c r="G139" s="3"/>
    </row>
    <row r="140" spans="1:7" x14ac:dyDescent="0.25">
      <c r="A140" t="s">
        <v>36</v>
      </c>
      <c r="C140" s="7"/>
      <c r="D140" s="7"/>
      <c r="E140" s="7"/>
      <c r="G140" s="7">
        <f t="shared" ref="G140" si="11">SUM(G135-G138)</f>
        <v>-6200</v>
      </c>
    </row>
    <row r="141" spans="1:7" x14ac:dyDescent="0.25">
      <c r="C141" s="7"/>
      <c r="D141" s="7"/>
      <c r="E141" s="7"/>
      <c r="G141" s="7"/>
    </row>
    <row r="142" spans="1:7" x14ac:dyDescent="0.25">
      <c r="C142" s="7"/>
      <c r="D142" s="7"/>
      <c r="E142" s="7"/>
      <c r="G142" s="7"/>
    </row>
    <row r="143" spans="1:7" x14ac:dyDescent="0.25">
      <c r="C143" s="7"/>
      <c r="D143" s="7"/>
      <c r="E143" s="7"/>
      <c r="G143" s="7"/>
    </row>
    <row r="144" spans="1:7" x14ac:dyDescent="0.25">
      <c r="C144" s="7"/>
      <c r="D144" s="7"/>
      <c r="E144" s="7"/>
      <c r="G144" s="7"/>
    </row>
    <row r="145" spans="1:11" ht="45" x14ac:dyDescent="0.25">
      <c r="C145" s="2"/>
      <c r="E145" s="2"/>
      <c r="G145" s="2" t="s">
        <v>79</v>
      </c>
      <c r="I145" s="2"/>
      <c r="K145" s="2"/>
    </row>
    <row r="146" spans="1:11" x14ac:dyDescent="0.25">
      <c r="A146" s="1" t="s">
        <v>32</v>
      </c>
      <c r="C146" s="3"/>
      <c r="D146" s="3"/>
      <c r="E146" s="3"/>
      <c r="F146" s="3"/>
      <c r="G146" s="3"/>
    </row>
    <row r="147" spans="1:11" x14ac:dyDescent="0.25">
      <c r="A147" t="s">
        <v>33</v>
      </c>
      <c r="C147" s="3"/>
      <c r="D147" s="3"/>
      <c r="E147" s="3"/>
      <c r="F147" s="7"/>
      <c r="G147" s="3">
        <v>1000</v>
      </c>
    </row>
    <row r="148" spans="1:11" x14ac:dyDescent="0.25">
      <c r="A148" t="s">
        <v>34</v>
      </c>
      <c r="C148" s="3"/>
      <c r="D148" s="3"/>
      <c r="E148" s="3"/>
      <c r="F148" s="7"/>
      <c r="G148" s="3">
        <v>400</v>
      </c>
    </row>
    <row r="149" spans="1:11" x14ac:dyDescent="0.25">
      <c r="C149" s="7"/>
      <c r="D149" s="7"/>
      <c r="E149" s="7"/>
      <c r="F149" s="3"/>
      <c r="G149" s="8">
        <f>SUM(G147:G148)</f>
        <v>1400</v>
      </c>
    </row>
    <row r="150" spans="1:11" x14ac:dyDescent="0.25">
      <c r="C150" s="7"/>
      <c r="D150" s="7"/>
      <c r="E150" s="7"/>
      <c r="F150" s="3"/>
      <c r="G150" s="7"/>
    </row>
    <row r="151" spans="1:11" x14ac:dyDescent="0.25">
      <c r="A151" s="1" t="s">
        <v>52</v>
      </c>
      <c r="C151" s="3"/>
      <c r="D151" s="3"/>
      <c r="E151" s="3"/>
      <c r="F151" s="7"/>
      <c r="G151" s="3"/>
    </row>
    <row r="152" spans="1:11" x14ac:dyDescent="0.25">
      <c r="A152" t="s">
        <v>52</v>
      </c>
      <c r="C152" s="3"/>
      <c r="D152" s="3"/>
      <c r="E152" s="3"/>
      <c r="F152" s="3"/>
      <c r="G152" s="6">
        <v>13495</v>
      </c>
    </row>
    <row r="153" spans="1:11" x14ac:dyDescent="0.25">
      <c r="C153" s="7"/>
      <c r="D153" s="7"/>
      <c r="E153" s="7"/>
      <c r="F153" s="3"/>
      <c r="G153" s="7">
        <v>13495</v>
      </c>
    </row>
    <row r="154" spans="1:11" x14ac:dyDescent="0.25">
      <c r="C154" s="7"/>
      <c r="D154" s="3"/>
      <c r="E154" s="3"/>
      <c r="F154" s="3"/>
      <c r="G154" s="3"/>
    </row>
    <row r="155" spans="1:11" x14ac:dyDescent="0.25">
      <c r="A155" s="1" t="s">
        <v>35</v>
      </c>
      <c r="C155" s="3"/>
      <c r="D155" s="3"/>
      <c r="E155" s="3"/>
      <c r="F155" s="3"/>
      <c r="G155" s="3"/>
    </row>
    <row r="156" spans="1:11" x14ac:dyDescent="0.25">
      <c r="A156" t="s">
        <v>17</v>
      </c>
      <c r="C156" s="3"/>
      <c r="D156" s="3"/>
      <c r="E156" s="3"/>
      <c r="F156" s="7"/>
      <c r="G156" s="3">
        <v>1500</v>
      </c>
    </row>
    <row r="157" spans="1:11" x14ac:dyDescent="0.25">
      <c r="A157" t="s">
        <v>20</v>
      </c>
      <c r="C157" s="3"/>
      <c r="D157" s="3"/>
      <c r="E157" s="3"/>
      <c r="F157" s="7"/>
      <c r="G157" s="3">
        <v>8000</v>
      </c>
    </row>
    <row r="158" spans="1:11" x14ac:dyDescent="0.25">
      <c r="C158" s="7"/>
      <c r="D158" s="7"/>
      <c r="E158" s="7"/>
      <c r="F158" s="7"/>
      <c r="G158" s="8">
        <f t="shared" ref="G158" si="12">SUM(G156:G157)</f>
        <v>9500</v>
      </c>
    </row>
    <row r="159" spans="1:11" x14ac:dyDescent="0.25">
      <c r="C159" s="7"/>
      <c r="D159" s="7"/>
      <c r="E159" s="7"/>
      <c r="F159" s="7"/>
      <c r="G159" s="7"/>
    </row>
    <row r="160" spans="1:11" x14ac:dyDescent="0.25">
      <c r="A160" s="1" t="s">
        <v>53</v>
      </c>
      <c r="C160" s="7"/>
      <c r="D160" s="7"/>
      <c r="E160" s="7"/>
      <c r="F160" s="7"/>
      <c r="G160" s="7"/>
    </row>
    <row r="161" spans="1:7" x14ac:dyDescent="0.25">
      <c r="A161" t="s">
        <v>17</v>
      </c>
      <c r="C161" s="3"/>
      <c r="D161" s="7"/>
      <c r="E161" s="3"/>
      <c r="F161" s="7"/>
      <c r="G161" s="3">
        <v>1000</v>
      </c>
    </row>
    <row r="162" spans="1:7" x14ac:dyDescent="0.25">
      <c r="A162" t="s">
        <v>54</v>
      </c>
      <c r="C162" s="3"/>
      <c r="D162" s="7"/>
      <c r="E162" s="3"/>
      <c r="F162" s="7"/>
      <c r="G162" s="3">
        <v>5000</v>
      </c>
    </row>
    <row r="163" spans="1:7" x14ac:dyDescent="0.25">
      <c r="A163" t="s">
        <v>55</v>
      </c>
      <c r="C163" s="3"/>
      <c r="D163" s="7"/>
      <c r="E163" s="3"/>
      <c r="F163" s="7"/>
      <c r="G163" s="6">
        <v>2750</v>
      </c>
    </row>
    <row r="164" spans="1:7" ht="21" x14ac:dyDescent="0.35">
      <c r="C164" s="7"/>
      <c r="D164" s="7"/>
      <c r="E164" s="7"/>
      <c r="F164" s="12"/>
      <c r="G164" s="7">
        <f>SUM(G161:G163)</f>
        <v>8750</v>
      </c>
    </row>
    <row r="165" spans="1:7" ht="13.5" customHeight="1" x14ac:dyDescent="0.35">
      <c r="C165" s="7"/>
      <c r="D165" s="7"/>
      <c r="E165" s="7"/>
      <c r="F165" s="12"/>
      <c r="G165" s="7"/>
    </row>
    <row r="166" spans="1:7" ht="21" x14ac:dyDescent="0.35">
      <c r="C166" s="7"/>
      <c r="D166" s="7"/>
      <c r="E166" s="7"/>
      <c r="F166" s="12"/>
      <c r="G166" s="7"/>
    </row>
    <row r="167" spans="1:7" ht="21" x14ac:dyDescent="0.35">
      <c r="C167" s="7"/>
      <c r="D167" s="7"/>
      <c r="E167" s="7"/>
      <c r="F167" s="12"/>
      <c r="G167" s="7"/>
    </row>
    <row r="168" spans="1:7" ht="14.25" customHeight="1" x14ac:dyDescent="0.35">
      <c r="C168" s="7"/>
      <c r="D168" s="7"/>
      <c r="E168" s="7"/>
      <c r="F168" s="12"/>
      <c r="G168" s="7"/>
    </row>
    <row r="169" spans="1:7" ht="21" x14ac:dyDescent="0.35">
      <c r="C169" s="7"/>
      <c r="D169" s="7"/>
      <c r="E169" s="7"/>
      <c r="F169" s="12"/>
      <c r="G169" s="7"/>
    </row>
    <row r="170" spans="1:7" ht="13.5" customHeight="1" x14ac:dyDescent="0.35">
      <c r="C170" s="7"/>
      <c r="D170" s="7"/>
      <c r="E170" s="7"/>
      <c r="F170" s="12"/>
      <c r="G170" s="7"/>
    </row>
    <row r="171" spans="1:7" ht="13.5" customHeight="1" x14ac:dyDescent="0.35">
      <c r="C171" s="7"/>
      <c r="D171" s="7"/>
      <c r="E171" s="7"/>
      <c r="F171" s="12"/>
      <c r="G171" s="7"/>
    </row>
    <row r="172" spans="1:7" ht="13.5" customHeight="1" x14ac:dyDescent="0.35">
      <c r="C172" s="7"/>
      <c r="D172" s="7"/>
      <c r="E172" s="7"/>
      <c r="F172" s="12"/>
      <c r="G172" s="7"/>
    </row>
    <row r="173" spans="1:7" ht="13.5" customHeight="1" x14ac:dyDescent="0.35">
      <c r="C173" s="7"/>
      <c r="D173" s="7"/>
      <c r="E173" s="7"/>
      <c r="F173" s="12"/>
      <c r="G173" s="7"/>
    </row>
    <row r="174" spans="1:7" ht="13.5" customHeight="1" x14ac:dyDescent="0.35">
      <c r="C174" s="7"/>
      <c r="D174" s="7"/>
      <c r="E174" s="7"/>
      <c r="F174" s="12"/>
      <c r="G174" s="7"/>
    </row>
    <row r="175" spans="1:7" ht="13.5" customHeight="1" x14ac:dyDescent="0.35">
      <c r="C175" s="7"/>
      <c r="D175" s="7"/>
      <c r="E175" s="7"/>
      <c r="F175" s="12"/>
      <c r="G175" s="7"/>
    </row>
    <row r="176" spans="1:7" ht="13.5" customHeight="1" x14ac:dyDescent="0.35">
      <c r="C176" s="7"/>
      <c r="D176" s="7"/>
      <c r="E176" s="7"/>
      <c r="F176" s="12"/>
      <c r="G176" s="7"/>
    </row>
    <row r="177" spans="1:7" ht="13.5" customHeight="1" x14ac:dyDescent="0.35">
      <c r="C177" s="7"/>
      <c r="D177" s="7"/>
      <c r="E177" s="7"/>
      <c r="F177" s="12"/>
      <c r="G177" s="7"/>
    </row>
    <row r="178" spans="1:7" ht="13.5" customHeight="1" x14ac:dyDescent="0.35">
      <c r="C178" s="7"/>
      <c r="D178" s="7"/>
      <c r="E178" s="7"/>
      <c r="F178" s="12"/>
      <c r="G178" s="7"/>
    </row>
    <row r="179" spans="1:7" ht="13.5" customHeight="1" x14ac:dyDescent="0.35">
      <c r="C179" s="7"/>
      <c r="D179" s="7"/>
      <c r="E179" s="7"/>
      <c r="F179" s="12"/>
      <c r="G179" s="7"/>
    </row>
    <row r="180" spans="1:7" ht="13.5" customHeight="1" x14ac:dyDescent="0.35">
      <c r="C180" s="7"/>
      <c r="D180" s="7"/>
      <c r="E180" s="7"/>
      <c r="F180" s="12"/>
      <c r="G180" s="7"/>
    </row>
    <row r="181" spans="1:7" ht="13.5" customHeight="1" x14ac:dyDescent="0.35">
      <c r="C181" s="7"/>
      <c r="D181" s="7"/>
      <c r="E181" s="7"/>
      <c r="F181" s="12"/>
      <c r="G181" s="7"/>
    </row>
    <row r="182" spans="1:7" ht="21" x14ac:dyDescent="0.35">
      <c r="C182" s="7"/>
      <c r="D182" s="7"/>
      <c r="E182" s="7"/>
      <c r="F182" s="12"/>
      <c r="G182" s="7"/>
    </row>
    <row r="183" spans="1:7" ht="21" x14ac:dyDescent="0.35">
      <c r="C183" s="7"/>
      <c r="D183" s="7"/>
      <c r="E183" s="7"/>
      <c r="F183" s="12"/>
      <c r="G183" s="7"/>
    </row>
    <row r="184" spans="1:7" ht="21" x14ac:dyDescent="0.35">
      <c r="C184" s="7"/>
      <c r="D184" s="7"/>
      <c r="E184" s="7"/>
      <c r="F184" s="12"/>
      <c r="G184" s="7"/>
    </row>
    <row r="185" spans="1:7" ht="21" x14ac:dyDescent="0.35">
      <c r="C185" s="7"/>
      <c r="D185" s="7"/>
      <c r="E185" s="7"/>
      <c r="F185" s="12"/>
      <c r="G185" s="7"/>
    </row>
    <row r="186" spans="1:7" ht="21" x14ac:dyDescent="0.35">
      <c r="C186" s="7"/>
      <c r="D186" s="7"/>
      <c r="E186" s="7"/>
      <c r="F186" s="12"/>
      <c r="G186" s="7"/>
    </row>
    <row r="187" spans="1:7" ht="21" x14ac:dyDescent="0.35">
      <c r="C187" s="7"/>
      <c r="D187" s="7"/>
      <c r="E187" s="7"/>
      <c r="F187" s="12"/>
      <c r="G187" s="7"/>
    </row>
    <row r="188" spans="1:7" ht="21" x14ac:dyDescent="0.35">
      <c r="C188" s="7"/>
      <c r="D188" s="7"/>
      <c r="E188" s="7"/>
      <c r="F188" s="12"/>
      <c r="G188" s="7"/>
    </row>
    <row r="189" spans="1:7" ht="21" x14ac:dyDescent="0.35">
      <c r="C189" s="7"/>
      <c r="D189" s="7"/>
      <c r="E189" s="7"/>
      <c r="F189" s="12"/>
      <c r="G189" s="7"/>
    </row>
    <row r="190" spans="1:7" ht="21" x14ac:dyDescent="0.35">
      <c r="C190" s="7"/>
      <c r="D190" s="7"/>
      <c r="E190" s="7"/>
      <c r="F190" s="12"/>
      <c r="G190" s="7"/>
    </row>
    <row r="191" spans="1:7" ht="44.25" customHeight="1" x14ac:dyDescent="0.35">
      <c r="A191" s="12" t="s">
        <v>40</v>
      </c>
      <c r="B191" s="12"/>
      <c r="C191" s="12"/>
      <c r="D191" s="12"/>
      <c r="E191" s="12"/>
      <c r="G191" s="12"/>
    </row>
    <row r="192" spans="1:7" ht="45" x14ac:dyDescent="0.25">
      <c r="C192" s="2"/>
      <c r="E192" s="2"/>
      <c r="F192" s="3"/>
      <c r="G192" s="2" t="s">
        <v>79</v>
      </c>
    </row>
    <row r="193" spans="1:7" x14ac:dyDescent="0.25">
      <c r="C193" s="5"/>
      <c r="D193" s="5"/>
      <c r="E193" s="5"/>
      <c r="F193" s="3"/>
      <c r="G193" s="5"/>
    </row>
    <row r="194" spans="1:7" x14ac:dyDescent="0.25">
      <c r="A194" t="s">
        <v>0</v>
      </c>
      <c r="C194" s="3"/>
      <c r="D194" s="3"/>
      <c r="E194" s="3"/>
      <c r="F194" s="3"/>
      <c r="G194" s="3">
        <f>G27</f>
        <v>64750</v>
      </c>
    </row>
    <row r="195" spans="1:7" x14ac:dyDescent="0.25">
      <c r="A195" t="s">
        <v>16</v>
      </c>
      <c r="C195" s="3"/>
      <c r="D195" s="3"/>
      <c r="E195" s="3"/>
      <c r="F195" s="3"/>
      <c r="G195" s="3">
        <f>G46</f>
        <v>3050</v>
      </c>
    </row>
    <row r="196" spans="1:7" x14ac:dyDescent="0.25">
      <c r="A196" t="s">
        <v>43</v>
      </c>
      <c r="C196" s="3"/>
      <c r="D196" s="3"/>
      <c r="E196" s="3"/>
      <c r="F196" s="3"/>
      <c r="G196" s="3">
        <f>G63</f>
        <v>14500</v>
      </c>
    </row>
    <row r="197" spans="1:7" x14ac:dyDescent="0.25">
      <c r="A197" t="s">
        <v>49</v>
      </c>
      <c r="C197" s="3"/>
      <c r="D197" s="3"/>
      <c r="E197" s="3"/>
      <c r="F197" s="3"/>
      <c r="G197" s="3">
        <f>G79</f>
        <v>13450</v>
      </c>
    </row>
    <row r="198" spans="1:7" x14ac:dyDescent="0.25">
      <c r="A198" t="s">
        <v>51</v>
      </c>
      <c r="C198" s="3"/>
      <c r="D198" s="3"/>
      <c r="E198" s="3"/>
      <c r="F198" s="3"/>
      <c r="G198" s="3">
        <f>G96</f>
        <v>9900</v>
      </c>
    </row>
    <row r="199" spans="1:7" x14ac:dyDescent="0.25">
      <c r="A199" t="s">
        <v>21</v>
      </c>
      <c r="C199" s="3"/>
      <c r="D199" s="3"/>
      <c r="E199" s="3"/>
      <c r="F199" s="3"/>
      <c r="G199" s="3">
        <f>G104</f>
        <v>36000</v>
      </c>
    </row>
    <row r="200" spans="1:7" x14ac:dyDescent="0.25">
      <c r="A200" t="s">
        <v>23</v>
      </c>
      <c r="C200" s="3"/>
      <c r="D200" s="3"/>
      <c r="E200" s="3"/>
      <c r="F200" s="3"/>
      <c r="G200" s="3">
        <f>G118</f>
        <v>31300</v>
      </c>
    </row>
    <row r="201" spans="1:7" x14ac:dyDescent="0.25">
      <c r="A201" t="s">
        <v>27</v>
      </c>
      <c r="C201" s="3"/>
      <c r="D201" s="3"/>
      <c r="E201" s="3"/>
      <c r="F201" s="3"/>
      <c r="G201" s="3">
        <f>G129</f>
        <v>12700</v>
      </c>
    </row>
    <row r="202" spans="1:7" x14ac:dyDescent="0.25">
      <c r="A202" t="s">
        <v>30</v>
      </c>
      <c r="C202" s="3"/>
      <c r="D202" s="3"/>
      <c r="E202" s="3"/>
      <c r="F202" s="3"/>
      <c r="G202" s="3">
        <f>G140</f>
        <v>-6200</v>
      </c>
    </row>
    <row r="203" spans="1:7" x14ac:dyDescent="0.25">
      <c r="A203" t="s">
        <v>37</v>
      </c>
      <c r="C203" s="3"/>
      <c r="D203" s="3"/>
      <c r="E203" s="3"/>
      <c r="F203" s="3"/>
      <c r="G203" s="3">
        <f>G149</f>
        <v>1400</v>
      </c>
    </row>
    <row r="204" spans="1:7" x14ac:dyDescent="0.25">
      <c r="A204" t="s">
        <v>52</v>
      </c>
      <c r="C204" s="3"/>
      <c r="D204" s="3"/>
      <c r="E204" s="3"/>
      <c r="F204" s="3"/>
      <c r="G204" s="3">
        <f>G153</f>
        <v>13495</v>
      </c>
    </row>
    <row r="205" spans="1:7" x14ac:dyDescent="0.25">
      <c r="A205" t="s">
        <v>35</v>
      </c>
      <c r="C205" s="3"/>
      <c r="D205" s="3"/>
      <c r="E205" s="3"/>
      <c r="F205" s="7"/>
      <c r="G205" s="3">
        <f>G158</f>
        <v>9500</v>
      </c>
    </row>
    <row r="206" spans="1:7" x14ac:dyDescent="0.25">
      <c r="A206" t="s">
        <v>53</v>
      </c>
      <c r="C206" s="3"/>
      <c r="D206" s="3"/>
      <c r="E206" s="3"/>
      <c r="F206" s="3"/>
      <c r="G206" s="3">
        <f>G164</f>
        <v>8750</v>
      </c>
    </row>
    <row r="207" spans="1:7" x14ac:dyDescent="0.25">
      <c r="A207" t="s">
        <v>39</v>
      </c>
      <c r="G207">
        <v>14500</v>
      </c>
    </row>
    <row r="208" spans="1:7" x14ac:dyDescent="0.25">
      <c r="A208" t="s">
        <v>38</v>
      </c>
      <c r="C208" s="7"/>
      <c r="D208" s="7"/>
      <c r="E208" s="7"/>
      <c r="F208" s="3"/>
      <c r="G208" s="8">
        <f>SUM(G194:G207)</f>
        <v>227095</v>
      </c>
    </row>
    <row r="209" spans="1:7" x14ac:dyDescent="0.25">
      <c r="C209" s="3"/>
      <c r="D209" s="3"/>
      <c r="E209" s="3"/>
      <c r="F209" s="3"/>
      <c r="G209" s="3"/>
    </row>
    <row r="210" spans="1:7" x14ac:dyDescent="0.25">
      <c r="C210" s="3"/>
      <c r="D210" s="3"/>
      <c r="E210" s="3"/>
      <c r="F210" s="7"/>
      <c r="G210" s="3"/>
    </row>
    <row r="211" spans="1:7" x14ac:dyDescent="0.25">
      <c r="C211" s="3"/>
      <c r="D211" s="3"/>
      <c r="E211" s="3"/>
      <c r="F211" s="3"/>
      <c r="G211" s="3"/>
    </row>
    <row r="212" spans="1:7" x14ac:dyDescent="0.25">
      <c r="A212" s="13"/>
      <c r="C212" s="7"/>
      <c r="D212" s="7"/>
      <c r="E212" s="7"/>
      <c r="F212" s="3"/>
      <c r="G212" s="7"/>
    </row>
    <row r="213" spans="1:7" x14ac:dyDescent="0.25">
      <c r="C213" s="3"/>
      <c r="D213" s="3"/>
      <c r="E213" s="3"/>
      <c r="F213" s="5"/>
      <c r="G213" s="3"/>
    </row>
    <row r="214" spans="1:7" x14ac:dyDescent="0.25">
      <c r="C214" s="3"/>
      <c r="D214" s="3"/>
      <c r="E214" s="3"/>
      <c r="F214" s="5"/>
      <c r="G214" s="3"/>
    </row>
    <row r="215" spans="1:7" x14ac:dyDescent="0.25">
      <c r="C215" s="5"/>
      <c r="D215" s="5"/>
      <c r="E215" s="5"/>
      <c r="F215" s="5"/>
      <c r="G215" s="5"/>
    </row>
    <row r="216" spans="1:7" x14ac:dyDescent="0.25">
      <c r="C216" s="5"/>
      <c r="D216" s="5"/>
      <c r="E216" s="5"/>
      <c r="F216" s="5"/>
      <c r="G216" s="5"/>
    </row>
    <row r="217" spans="1:7" x14ac:dyDescent="0.25">
      <c r="C217" s="5"/>
      <c r="D217" s="5"/>
      <c r="E217" s="5"/>
      <c r="F217" s="5"/>
      <c r="G217" s="5"/>
    </row>
    <row r="218" spans="1:7" x14ac:dyDescent="0.25">
      <c r="C218" s="5"/>
      <c r="D218" s="5"/>
      <c r="E218" s="5"/>
      <c r="F218" s="5"/>
      <c r="G218" s="5"/>
    </row>
    <row r="219" spans="1:7" x14ac:dyDescent="0.25">
      <c r="C219" s="5"/>
      <c r="D219" s="5"/>
      <c r="E219" s="5"/>
      <c r="F219" s="5"/>
      <c r="G219" s="5"/>
    </row>
    <row r="220" spans="1:7" x14ac:dyDescent="0.25">
      <c r="C220" s="5"/>
      <c r="D220" s="5"/>
      <c r="E220" s="5"/>
      <c r="F220" s="5"/>
      <c r="G220" s="5"/>
    </row>
    <row r="221" spans="1:7" x14ac:dyDescent="0.25">
      <c r="C221" s="5"/>
      <c r="D221" s="5"/>
      <c r="E221" s="5"/>
      <c r="F221" s="5"/>
      <c r="G221" s="5"/>
    </row>
    <row r="222" spans="1:7" x14ac:dyDescent="0.25">
      <c r="C222" s="5"/>
      <c r="D222" s="5"/>
      <c r="E222" s="5"/>
      <c r="F222" s="5"/>
      <c r="G222" s="5"/>
    </row>
    <row r="223" spans="1:7" x14ac:dyDescent="0.25">
      <c r="C223" s="5"/>
      <c r="D223" s="5"/>
      <c r="E223" s="5"/>
      <c r="F223" s="5"/>
      <c r="G223" s="5"/>
    </row>
    <row r="224" spans="1:7" x14ac:dyDescent="0.25">
      <c r="C224" s="5"/>
      <c r="D224" s="5"/>
      <c r="E224" s="5"/>
      <c r="F224" s="5"/>
      <c r="G224" s="5"/>
    </row>
    <row r="225" spans="3:7" x14ac:dyDescent="0.25">
      <c r="C225" s="5"/>
      <c r="D225" s="5"/>
      <c r="E225" s="5"/>
      <c r="F225" s="5"/>
      <c r="G225" s="5"/>
    </row>
    <row r="226" spans="3:7" x14ac:dyDescent="0.25">
      <c r="C226" s="5"/>
      <c r="D226" s="5"/>
      <c r="E226" s="5"/>
      <c r="F226" s="5"/>
      <c r="G226" s="5"/>
    </row>
    <row r="227" spans="3:7" x14ac:dyDescent="0.25">
      <c r="C227" s="5"/>
      <c r="D227" s="5"/>
      <c r="E227" s="5"/>
      <c r="F227" s="5"/>
      <c r="G227" s="5"/>
    </row>
    <row r="228" spans="3:7" x14ac:dyDescent="0.25">
      <c r="C228" s="5"/>
      <c r="D228" s="5"/>
      <c r="E228" s="5"/>
      <c r="F228" s="5"/>
      <c r="G228" s="5"/>
    </row>
    <row r="229" spans="3:7" x14ac:dyDescent="0.25">
      <c r="C229" s="5"/>
      <c r="D229" s="5"/>
      <c r="E229" s="5"/>
      <c r="F229" s="5"/>
      <c r="G229" s="5"/>
    </row>
    <row r="230" spans="3:7" x14ac:dyDescent="0.25">
      <c r="C230" s="5"/>
      <c r="D230" s="5"/>
      <c r="E230" s="5"/>
      <c r="F230" s="5"/>
      <c r="G230" s="5"/>
    </row>
    <row r="231" spans="3:7" x14ac:dyDescent="0.25">
      <c r="C231" s="5"/>
      <c r="D231" s="5"/>
      <c r="E231" s="5"/>
      <c r="F231" s="5"/>
      <c r="G231" s="5"/>
    </row>
    <row r="232" spans="3:7" x14ac:dyDescent="0.25">
      <c r="C232" s="5"/>
      <c r="D232" s="5"/>
      <c r="E232" s="5"/>
      <c r="F232" s="5"/>
      <c r="G232" s="5"/>
    </row>
    <row r="233" spans="3:7" x14ac:dyDescent="0.25">
      <c r="C233" s="5"/>
      <c r="D233" s="5"/>
      <c r="E233" s="5"/>
      <c r="F233" s="5"/>
      <c r="G233" s="5"/>
    </row>
    <row r="234" spans="3:7" x14ac:dyDescent="0.25">
      <c r="C234" s="5"/>
      <c r="D234" s="5"/>
      <c r="E234" s="5"/>
      <c r="F234" s="5"/>
      <c r="G234" s="5"/>
    </row>
    <row r="235" spans="3:7" x14ac:dyDescent="0.25">
      <c r="C235" s="5"/>
      <c r="D235" s="5"/>
      <c r="E235" s="5"/>
      <c r="F235" s="5"/>
      <c r="G235" s="5"/>
    </row>
    <row r="236" spans="3:7" x14ac:dyDescent="0.25">
      <c r="C236" s="5"/>
      <c r="D236" s="5"/>
      <c r="E236" s="5"/>
      <c r="F236" s="5"/>
      <c r="G236" s="5"/>
    </row>
    <row r="237" spans="3:7" x14ac:dyDescent="0.25">
      <c r="C237" s="5"/>
      <c r="D237" s="5"/>
      <c r="E237" s="5"/>
      <c r="F237" s="5"/>
      <c r="G237" s="5"/>
    </row>
    <row r="238" spans="3:7" x14ac:dyDescent="0.25">
      <c r="C238" s="5"/>
      <c r="D238" s="5"/>
      <c r="E238" s="5"/>
      <c r="F238" s="5"/>
      <c r="G238" s="5"/>
    </row>
    <row r="239" spans="3:7" x14ac:dyDescent="0.25">
      <c r="C239" s="5"/>
      <c r="D239" s="5"/>
      <c r="E239" s="5"/>
      <c r="F239" s="5"/>
      <c r="G239" s="5"/>
    </row>
    <row r="240" spans="3:7" x14ac:dyDescent="0.25">
      <c r="C240" s="5"/>
      <c r="D240" s="5"/>
      <c r="E240" s="5"/>
      <c r="G240" s="5"/>
    </row>
    <row r="241" spans="3:7" x14ac:dyDescent="0.25">
      <c r="C241" s="5"/>
      <c r="D241" s="5"/>
      <c r="E241" s="5"/>
      <c r="G241" s="5"/>
    </row>
    <row r="242" spans="3:7" x14ac:dyDescent="0.25">
      <c r="C242" s="4"/>
    </row>
    <row r="243" spans="3:7" x14ac:dyDescent="0.25">
      <c r="C243" s="4"/>
    </row>
    <row r="244" spans="3:7" x14ac:dyDescent="0.25">
      <c r="C244" s="4"/>
    </row>
    <row r="245" spans="3:7" x14ac:dyDescent="0.25">
      <c r="C245" s="4"/>
    </row>
    <row r="246" spans="3:7" x14ac:dyDescent="0.25">
      <c r="C246" s="4"/>
    </row>
    <row r="247" spans="3:7" x14ac:dyDescent="0.25">
      <c r="C247" s="4"/>
    </row>
  </sheetData>
  <mergeCells count="1">
    <mergeCell ref="A1:G1"/>
  </mergeCells>
  <pageMargins left="0.70866141732283472" right="0.70866141732283472" top="0.55118110236220474" bottom="0.55118110236220474" header="0.31496062992125984" footer="0.31496062992125984"/>
  <pageSetup paperSize="9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1"/>
  <sheetViews>
    <sheetView workbookViewId="0">
      <selection activeCell="L23" sqref="L23"/>
    </sheetView>
  </sheetViews>
  <sheetFormatPr defaultRowHeight="15" x14ac:dyDescent="0.25"/>
  <sheetData>
    <row r="1" spans="1:7" x14ac:dyDescent="0.25">
      <c r="A1" s="15" t="s">
        <v>25</v>
      </c>
    </row>
    <row r="2" spans="1:7" x14ac:dyDescent="0.25">
      <c r="A2" t="s">
        <v>1</v>
      </c>
      <c r="C2" s="3"/>
      <c r="D2" s="3"/>
      <c r="E2" s="3"/>
      <c r="F2" s="3"/>
      <c r="G2" s="3">
        <v>3000</v>
      </c>
    </row>
    <row r="3" spans="1:7" x14ac:dyDescent="0.25">
      <c r="A3" t="s">
        <v>61</v>
      </c>
      <c r="C3" s="3"/>
      <c r="D3" s="3"/>
      <c r="E3" s="3"/>
      <c r="F3" s="3"/>
      <c r="G3" s="3">
        <v>1000</v>
      </c>
    </row>
    <row r="4" spans="1:7" x14ac:dyDescent="0.25">
      <c r="A4" t="s">
        <v>64</v>
      </c>
      <c r="C4" s="3"/>
      <c r="D4" s="3"/>
      <c r="E4" s="3"/>
      <c r="F4" s="3"/>
      <c r="G4" s="3">
        <v>1000</v>
      </c>
    </row>
    <row r="5" spans="1:7" x14ac:dyDescent="0.25">
      <c r="A5" t="s">
        <v>65</v>
      </c>
      <c r="C5" s="3"/>
      <c r="D5" s="3"/>
      <c r="E5" s="3"/>
      <c r="F5" s="3"/>
      <c r="G5" s="3">
        <v>1000</v>
      </c>
    </row>
    <row r="6" spans="1:7" x14ac:dyDescent="0.25">
      <c r="A6" t="s">
        <v>66</v>
      </c>
      <c r="C6" s="3"/>
      <c r="D6" s="3"/>
      <c r="E6" s="3"/>
      <c r="F6" s="3"/>
      <c r="G6" s="3">
        <v>300</v>
      </c>
    </row>
    <row r="7" spans="1:7" x14ac:dyDescent="0.25">
      <c r="A7" t="s">
        <v>67</v>
      </c>
      <c r="C7" s="3"/>
      <c r="D7" s="3"/>
      <c r="E7" s="3"/>
      <c r="F7" s="3"/>
      <c r="G7" s="3">
        <v>6000</v>
      </c>
    </row>
    <row r="8" spans="1:7" x14ac:dyDescent="0.25">
      <c r="A8" t="s">
        <v>55</v>
      </c>
      <c r="C8" s="3"/>
      <c r="D8" s="7"/>
      <c r="E8" s="3"/>
      <c r="F8" s="7"/>
      <c r="G8" s="3">
        <f>200</f>
        <v>200</v>
      </c>
    </row>
    <row r="9" spans="1:7" x14ac:dyDescent="0.25">
      <c r="A9" t="s">
        <v>58</v>
      </c>
      <c r="G9" s="3">
        <v>100</v>
      </c>
    </row>
    <row r="10" spans="1:7" x14ac:dyDescent="0.25">
      <c r="G10" s="16">
        <f>SUM(G2:G9)</f>
        <v>12600</v>
      </c>
    </row>
    <row r="13" spans="1:7" x14ac:dyDescent="0.25">
      <c r="A13" s="15" t="s">
        <v>69</v>
      </c>
    </row>
    <row r="14" spans="1:7" x14ac:dyDescent="0.25">
      <c r="A14" t="s">
        <v>2</v>
      </c>
      <c r="C14" s="3"/>
      <c r="D14" s="3"/>
      <c r="E14" s="3"/>
      <c r="F14" s="3"/>
      <c r="G14" s="3">
        <v>100</v>
      </c>
    </row>
    <row r="15" spans="1:7" x14ac:dyDescent="0.25">
      <c r="A15" t="s">
        <v>5</v>
      </c>
      <c r="C15" s="3"/>
      <c r="D15" s="3"/>
      <c r="E15" s="3"/>
      <c r="F15" s="3"/>
      <c r="G15" s="3">
        <v>200</v>
      </c>
    </row>
    <row r="16" spans="1:7" x14ac:dyDescent="0.25">
      <c r="A16" t="s">
        <v>9</v>
      </c>
      <c r="C16" s="3"/>
      <c r="D16" s="3"/>
      <c r="E16" s="3"/>
      <c r="F16" s="3"/>
      <c r="G16" s="3">
        <v>1000</v>
      </c>
    </row>
    <row r="17" spans="1:7" x14ac:dyDescent="0.25">
      <c r="A17" t="s">
        <v>11</v>
      </c>
      <c r="C17" s="3"/>
      <c r="D17" s="3"/>
      <c r="E17" s="3"/>
      <c r="F17" s="3"/>
      <c r="G17" s="3">
        <v>500</v>
      </c>
    </row>
    <row r="18" spans="1:7" x14ac:dyDescent="0.25">
      <c r="A18" t="s">
        <v>47</v>
      </c>
      <c r="C18" s="3"/>
      <c r="D18" s="3"/>
      <c r="E18" s="3"/>
      <c r="F18" s="3"/>
      <c r="G18" s="3">
        <v>100</v>
      </c>
    </row>
    <row r="19" spans="1:7" x14ac:dyDescent="0.25">
      <c r="A19" s="10" t="s">
        <v>74</v>
      </c>
      <c r="C19" s="3"/>
      <c r="D19" s="3"/>
      <c r="E19" s="3"/>
      <c r="F19" s="3"/>
      <c r="G19" s="3">
        <v>250</v>
      </c>
    </row>
    <row r="20" spans="1:7" x14ac:dyDescent="0.25">
      <c r="A20" s="10" t="s">
        <v>75</v>
      </c>
      <c r="C20" s="3"/>
      <c r="D20" s="3"/>
      <c r="E20" s="3"/>
      <c r="F20" s="3"/>
      <c r="G20" s="3">
        <v>200</v>
      </c>
    </row>
    <row r="21" spans="1:7" x14ac:dyDescent="0.25">
      <c r="A21" t="s">
        <v>76</v>
      </c>
      <c r="C21" s="3"/>
      <c r="D21" s="3"/>
      <c r="E21" s="3"/>
      <c r="F21" s="3"/>
      <c r="G21" s="3">
        <v>1000</v>
      </c>
    </row>
    <row r="22" spans="1:7" x14ac:dyDescent="0.25">
      <c r="A22" t="s">
        <v>62</v>
      </c>
      <c r="C22" s="3"/>
      <c r="D22" s="3"/>
      <c r="E22" s="3"/>
      <c r="F22" s="3"/>
      <c r="G22" s="3">
        <v>2000</v>
      </c>
    </row>
    <row r="23" spans="1:7" x14ac:dyDescent="0.25">
      <c r="A23" t="s">
        <v>54</v>
      </c>
      <c r="C23" s="3"/>
      <c r="D23" s="7"/>
      <c r="E23" s="3"/>
      <c r="F23" s="7"/>
      <c r="G23" s="3">
        <v>2000</v>
      </c>
    </row>
    <row r="24" spans="1:7" x14ac:dyDescent="0.25">
      <c r="A24" t="s">
        <v>63</v>
      </c>
      <c r="C24" s="3"/>
      <c r="D24" s="3"/>
      <c r="E24" s="3"/>
      <c r="F24" s="7"/>
      <c r="G24" s="3">
        <v>3500</v>
      </c>
    </row>
    <row r="25" spans="1:7" x14ac:dyDescent="0.25">
      <c r="G25" s="8">
        <f>SUM(G14:G24)</f>
        <v>10850</v>
      </c>
    </row>
    <row r="28" spans="1:7" x14ac:dyDescent="0.25">
      <c r="A28" s="15" t="s">
        <v>68</v>
      </c>
    </row>
    <row r="29" spans="1:7" x14ac:dyDescent="0.25">
      <c r="A29" t="s">
        <v>71</v>
      </c>
      <c r="C29" s="3"/>
      <c r="D29" s="3"/>
      <c r="E29" s="3"/>
      <c r="F29" s="3"/>
      <c r="G29" s="3">
        <v>400</v>
      </c>
    </row>
    <row r="30" spans="1:7" x14ac:dyDescent="0.25">
      <c r="A30" t="s">
        <v>72</v>
      </c>
      <c r="C30" s="3"/>
      <c r="D30" s="3"/>
      <c r="E30" s="3"/>
      <c r="F30" s="3"/>
      <c r="G30" s="3">
        <v>6500</v>
      </c>
    </row>
    <row r="31" spans="1:7" x14ac:dyDescent="0.25">
      <c r="A31" t="s">
        <v>73</v>
      </c>
      <c r="C31" s="3"/>
      <c r="D31" s="3"/>
      <c r="E31" s="3"/>
      <c r="F31" s="3"/>
      <c r="G31" s="3">
        <v>1000</v>
      </c>
    </row>
    <row r="32" spans="1:7" x14ac:dyDescent="0.25">
      <c r="G32" s="8">
        <f>SUM(G29:G31)</f>
        <v>7900</v>
      </c>
    </row>
    <row r="35" spans="1:7" x14ac:dyDescent="0.25">
      <c r="A35" s="15" t="s">
        <v>70</v>
      </c>
    </row>
    <row r="36" spans="1:7" x14ac:dyDescent="0.25">
      <c r="A36" t="s">
        <v>78</v>
      </c>
      <c r="G36">
        <v>-100</v>
      </c>
    </row>
    <row r="37" spans="1:7" x14ac:dyDescent="0.25">
      <c r="A37" t="s">
        <v>4</v>
      </c>
      <c r="C37" s="3"/>
      <c r="D37" s="3"/>
      <c r="E37" s="3"/>
      <c r="F37" s="3"/>
      <c r="G37" s="3">
        <v>-50</v>
      </c>
    </row>
    <row r="38" spans="1:7" x14ac:dyDescent="0.25">
      <c r="A38" t="s">
        <v>57</v>
      </c>
      <c r="C38" s="3"/>
      <c r="D38" s="3"/>
      <c r="E38" s="3"/>
      <c r="F38" s="3"/>
      <c r="G38" s="3">
        <v>-1000</v>
      </c>
    </row>
    <row r="39" spans="1:7" x14ac:dyDescent="0.25">
      <c r="A39" t="s">
        <v>77</v>
      </c>
      <c r="C39" s="3"/>
      <c r="D39" s="3"/>
      <c r="E39" s="3"/>
      <c r="F39" s="3"/>
      <c r="G39" s="3">
        <v>-1500</v>
      </c>
    </row>
    <row r="40" spans="1:7" x14ac:dyDescent="0.25">
      <c r="A40" t="s">
        <v>28</v>
      </c>
      <c r="C40" s="3"/>
      <c r="D40" s="3"/>
      <c r="E40" s="3"/>
      <c r="F40" s="3"/>
      <c r="G40" s="3">
        <v>-6500</v>
      </c>
    </row>
    <row r="41" spans="1:7" x14ac:dyDescent="0.25">
      <c r="G41" s="8">
        <f>SUM(G36:G40)</f>
        <v>-9150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Budget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Waddington PC</dc:creator>
  <cp:lastModifiedBy>Andrea Smith</cp:lastModifiedBy>
  <cp:lastPrinted>2022-12-07T09:42:55Z</cp:lastPrinted>
  <dcterms:created xsi:type="dcterms:W3CDTF">2012-11-20T11:13:00Z</dcterms:created>
  <dcterms:modified xsi:type="dcterms:W3CDTF">2023-11-28T10:00:34Z</dcterms:modified>
</cp:coreProperties>
</file>