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ddi\OneDrive\Documents\Finance\Precept\"/>
    </mc:Choice>
  </mc:AlternateContent>
  <xr:revisionPtr revIDLastSave="422" documentId="8_{591EC9C1-817F-47A7-A42B-8E90496A18F5}" xr6:coauthVersionLast="45" xr6:coauthVersionMax="45" xr10:uidLastSave="{7735798C-DAA5-4449-82CF-7C4A42AFA926}"/>
  <bookViews>
    <workbookView xWindow="-120" yWindow="-120" windowWidth="29040" windowHeight="15840" xr2:uid="{00000000-000D-0000-FFFF-FFFF00000000}"/>
  </bookViews>
  <sheets>
    <sheet name="Budget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4" l="1"/>
  <c r="G228" i="4" l="1"/>
  <c r="G167" i="4"/>
  <c r="G230" i="4" s="1"/>
  <c r="C167" i="4"/>
  <c r="E167" i="4"/>
  <c r="C95" i="4"/>
  <c r="G92" i="4"/>
  <c r="C92" i="4"/>
  <c r="C78" i="4"/>
  <c r="G75" i="4"/>
  <c r="C75" i="4"/>
  <c r="C62" i="4"/>
  <c r="G59" i="4"/>
  <c r="C59" i="4"/>
  <c r="E95" i="4"/>
  <c r="E92" i="4"/>
  <c r="E75" i="4"/>
  <c r="E105" i="4"/>
  <c r="E62" i="4"/>
  <c r="E59" i="4"/>
  <c r="G208" i="4"/>
  <c r="G161" i="4"/>
  <c r="G229" i="4" s="1"/>
  <c r="E161" i="4"/>
  <c r="C161" i="4"/>
  <c r="G152" i="4"/>
  <c r="G227" i="4" s="1"/>
  <c r="E152" i="4"/>
  <c r="C152" i="4"/>
  <c r="G145" i="4"/>
  <c r="E145" i="4"/>
  <c r="C145" i="4"/>
  <c r="G142" i="4"/>
  <c r="E142" i="4"/>
  <c r="C142" i="4"/>
  <c r="G136" i="4"/>
  <c r="G225" i="4" s="1"/>
  <c r="E136" i="4"/>
  <c r="C136" i="4"/>
  <c r="G114" i="4"/>
  <c r="G119" i="4" s="1"/>
  <c r="G224" i="4" s="1"/>
  <c r="E114" i="4"/>
  <c r="E119" i="4" s="1"/>
  <c r="C114" i="4"/>
  <c r="C119" i="4" s="1"/>
  <c r="G105" i="4"/>
  <c r="G223" i="4" s="1"/>
  <c r="C105" i="4"/>
  <c r="G41" i="4"/>
  <c r="G46" i="4" s="1"/>
  <c r="G219" i="4" s="1"/>
  <c r="E41" i="4"/>
  <c r="E46" i="4" s="1"/>
  <c r="C41" i="4"/>
  <c r="C46" i="4" s="1"/>
  <c r="G25" i="4"/>
  <c r="E25" i="4"/>
  <c r="C25" i="4"/>
  <c r="G20" i="4"/>
  <c r="E20" i="4"/>
  <c r="C20" i="4"/>
  <c r="E147" i="4" l="1"/>
  <c r="G80" i="4"/>
  <c r="G221" i="4" s="1"/>
  <c r="C97" i="4"/>
  <c r="G64" i="4"/>
  <c r="G220" i="4" s="1"/>
  <c r="G97" i="4"/>
  <c r="G222" i="4" s="1"/>
  <c r="C80" i="4"/>
  <c r="C64" i="4"/>
  <c r="C27" i="4"/>
  <c r="E97" i="4"/>
  <c r="E80" i="4"/>
  <c r="E64" i="4"/>
  <c r="E27" i="4"/>
  <c r="G147" i="4"/>
  <c r="G226" i="4" s="1"/>
  <c r="G27" i="4"/>
  <c r="G218" i="4" s="1"/>
  <c r="C147" i="4"/>
  <c r="G232" i="4" l="1"/>
</calcChain>
</file>

<file path=xl/sharedStrings.xml><?xml version="1.0" encoding="utf-8"?>
<sst xmlns="http://schemas.openxmlformats.org/spreadsheetml/2006/main" count="138" uniqueCount="76">
  <si>
    <t>Administration</t>
  </si>
  <si>
    <t>Salaries - Clerk</t>
  </si>
  <si>
    <t>Travel</t>
  </si>
  <si>
    <t>Stationery</t>
  </si>
  <si>
    <t>Postage</t>
  </si>
  <si>
    <t>Photocopier Lease &amp; copies</t>
  </si>
  <si>
    <t>Software Licence &amp; Upgrades</t>
  </si>
  <si>
    <t>Equipment Purchase &amp; maint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</si>
  <si>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</si>
  <si>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</si>
  <si>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</si>
  <si>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</si>
  <si>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</si>
  <si>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</si>
  <si>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</si>
  <si>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Miscellaneous Income</t>
  </si>
  <si>
    <t>Parish Council Office</t>
  </si>
  <si>
    <t xml:space="preserve">Maintenance/Repairs/Cleaning </t>
  </si>
  <si>
    <t>Business Rates</t>
  </si>
  <si>
    <t>NKDC Contibution</t>
  </si>
  <si>
    <t>Electricity</t>
  </si>
  <si>
    <t>Playing Fields &amp; Playgrounds</t>
  </si>
  <si>
    <t>Grass Cutting - NKDC</t>
  </si>
  <si>
    <t>Handypersons</t>
  </si>
  <si>
    <t>Expenses</t>
  </si>
  <si>
    <t>Wages</t>
  </si>
  <si>
    <t>Machinery repairs/ Sacks/etc</t>
  </si>
  <si>
    <t>NKDC Contribution</t>
  </si>
  <si>
    <t>Village Facilities</t>
  </si>
  <si>
    <t>Bus shelters &amp; repairs</t>
  </si>
  <si>
    <t>Litter bins</t>
  </si>
  <si>
    <t>dog bins &amp; signs</t>
  </si>
  <si>
    <t>dog bin emptying</t>
  </si>
  <si>
    <t>Youth Club outgoings</t>
  </si>
  <si>
    <t>snow clearing</t>
  </si>
  <si>
    <t>burial ground income</t>
  </si>
  <si>
    <t>Burial Ground</t>
  </si>
  <si>
    <t>skip hire &amp; emptying</t>
  </si>
  <si>
    <t>Subscriptions &amp; donations</t>
  </si>
  <si>
    <t>local council assoc - subs</t>
  </si>
  <si>
    <t>St Michael's Churchyard</t>
  </si>
  <si>
    <t>Street Lighting</t>
  </si>
  <si>
    <t>Expenditure over income</t>
  </si>
  <si>
    <t>Subscription &amp; Donations</t>
  </si>
  <si>
    <t>Total Expenditure</t>
  </si>
  <si>
    <t>Reserves</t>
  </si>
  <si>
    <t>Summary</t>
  </si>
  <si>
    <t>Capital Projects</t>
  </si>
  <si>
    <t>Photocopying Income</t>
  </si>
  <si>
    <t>Equipment Purchase &amp; Maint</t>
  </si>
  <si>
    <t xml:space="preserve">*  Capital projects are to come out of the current reserves </t>
  </si>
  <si>
    <t>seats &amp; notice boards</t>
  </si>
  <si>
    <t>Village Hall</t>
  </si>
  <si>
    <t>Caretaking Duties</t>
  </si>
  <si>
    <t>Gas</t>
  </si>
  <si>
    <t>Water &amp; Sewage Charges</t>
  </si>
  <si>
    <t>PRS &amp; Other Licences</t>
  </si>
  <si>
    <t>Lettings</t>
  </si>
  <si>
    <t>Redwood Drive Community Centre</t>
  </si>
  <si>
    <t>Maintenance/Repairs/Cleaning</t>
  </si>
  <si>
    <t>Youth Club</t>
  </si>
  <si>
    <t>Loan Repayments</t>
  </si>
  <si>
    <t>Playing Field Trust</t>
  </si>
  <si>
    <t>Grant</t>
  </si>
  <si>
    <t>Changing Room Cleaner</t>
  </si>
  <si>
    <t>Community Hub</t>
  </si>
  <si>
    <t>Office Assistants (Admin &amp; Project)</t>
  </si>
  <si>
    <t>Grass Cutting - Various</t>
  </si>
  <si>
    <t>Pension</t>
  </si>
  <si>
    <t>Telephone &amp; Internet</t>
  </si>
  <si>
    <t>Christmas Trees</t>
  </si>
  <si>
    <t>Hedge Cutting</t>
  </si>
  <si>
    <t>BUDGET FOR 2020/2021</t>
  </si>
  <si>
    <t>Year 2018/2019</t>
  </si>
  <si>
    <t>To End of Dec 2019</t>
  </si>
  <si>
    <t>Estimated Expenditure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</si>
</sst>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2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3" fontId="0" fillId="0" borderId="1" xfId="0" applyNumberFormat="1" applyFont="1" applyBorder="1"/>
    <xf numFmtId="3" fontId="7" fillId="0" borderId="0" xfId="0" applyNumberFormat="1" applyFont="1"/>
    <xf numFmtId="3" fontId="0" fillId="0" borderId="0" xfId="0" applyNumberFormat="1" applyFont="1" applyBorder="1"/>
    <xf numFmtId="3" fontId="0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1" fontId="0" fillId="0" borderId="0" xfId="0" applyNumberForma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tabSelected="1" view="pageLayout" topLeftCell="A130" zoomScaleNormal="100" workbookViewId="0">
      <selection activeCell="G151" sqref="G151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22" t="s">
        <v>72</v>
      </c>
      <c r="B1" s="22"/>
      <c r="C1" s="22"/>
      <c r="D1" s="22"/>
      <c r="E1" s="22"/>
      <c r="F1" s="22"/>
      <c r="G1" s="22"/>
    </row>
    <row r="2" spans="1:7" ht="18.75" x14ac:dyDescent="0.3">
      <c r="A2" s="12"/>
      <c r="B2" s="12"/>
      <c r="C2" s="12"/>
      <c r="D2" s="12"/>
      <c r="E2" s="12"/>
      <c r="F2" s="12"/>
      <c r="G2" s="12"/>
    </row>
    <row r="3" spans="1:7" ht="48" customHeight="1" x14ac:dyDescent="0.25">
      <c r="C3" s="2" t="s">
        <v>73</v>
      </c>
      <c r="E3" s="2" t="s">
        <v>74</v>
      </c>
      <c r="G3" s="2" t="s">
        <v>75</v>
      </c>
    </row>
    <row r="4" spans="1:7" x14ac:dyDescent="0.25">
      <c r="A4" s="1" t="s">
        <v>0</v>
      </c>
    </row>
    <row r="5" spans="1:7" x14ac:dyDescent="0.25">
      <c r="A5" t="s">
        <v>1</v>
      </c>
      <c r="C5" s="3">
        <v>22382</v>
      </c>
      <c r="D5" s="3"/>
      <c r="E5" s="3">
        <v>15130</v>
      </c>
      <c r="F5" s="3"/>
      <c r="G5" s="3">
        <v>27825</v>
      </c>
    </row>
    <row r="6" spans="1:7" x14ac:dyDescent="0.25">
      <c r="A6" t="s">
        <v>66</v>
      </c>
      <c r="C6" s="3">
        <v>7710</v>
      </c>
      <c r="D6" s="3"/>
      <c r="E6" s="3">
        <v>5549</v>
      </c>
      <c r="F6" s="3"/>
      <c r="G6" s="3">
        <v>10870</v>
      </c>
    </row>
    <row r="7" spans="1:7" x14ac:dyDescent="0.25">
      <c r="A7" t="s">
        <v>68</v>
      </c>
      <c r="C7" s="3">
        <v>860</v>
      </c>
      <c r="D7" s="3"/>
      <c r="E7" s="3">
        <v>1145</v>
      </c>
      <c r="F7" s="3"/>
      <c r="G7" s="3">
        <v>1573</v>
      </c>
    </row>
    <row r="8" spans="1:7" x14ac:dyDescent="0.25">
      <c r="A8" t="s">
        <v>2</v>
      </c>
      <c r="C8" s="3">
        <v>288</v>
      </c>
      <c r="D8" s="3"/>
      <c r="E8" s="3">
        <v>237</v>
      </c>
      <c r="F8" s="3"/>
      <c r="G8" s="3">
        <v>300</v>
      </c>
    </row>
    <row r="9" spans="1:7" x14ac:dyDescent="0.25">
      <c r="A9" t="s">
        <v>3</v>
      </c>
      <c r="C9" s="3">
        <v>632</v>
      </c>
      <c r="D9" s="3"/>
      <c r="E9" s="3">
        <v>194</v>
      </c>
      <c r="F9" s="3"/>
      <c r="G9" s="3">
        <v>600</v>
      </c>
    </row>
    <row r="10" spans="1:7" x14ac:dyDescent="0.25">
      <c r="A10" t="s">
        <v>4</v>
      </c>
      <c r="C10" s="3">
        <v>21</v>
      </c>
      <c r="D10" s="3"/>
      <c r="E10" s="3">
        <v>139</v>
      </c>
      <c r="F10" s="3"/>
      <c r="G10" s="3">
        <v>200</v>
      </c>
    </row>
    <row r="11" spans="1:7" x14ac:dyDescent="0.25">
      <c r="A11" t="s">
        <v>5</v>
      </c>
      <c r="C11" s="3">
        <v>323</v>
      </c>
      <c r="D11" s="3"/>
      <c r="E11" s="3">
        <v>270</v>
      </c>
      <c r="F11" s="3"/>
      <c r="G11" s="3">
        <v>500</v>
      </c>
    </row>
    <row r="12" spans="1:7" x14ac:dyDescent="0.25">
      <c r="A12" t="s">
        <v>6</v>
      </c>
      <c r="C12" s="3">
        <v>693</v>
      </c>
      <c r="D12" s="3"/>
      <c r="E12" s="3">
        <v>554</v>
      </c>
      <c r="F12" s="3"/>
      <c r="G12" s="3">
        <v>650</v>
      </c>
    </row>
    <row r="13" spans="1:7" x14ac:dyDescent="0.25">
      <c r="A13" t="s">
        <v>8</v>
      </c>
      <c r="C13" s="3">
        <v>185</v>
      </c>
      <c r="D13" s="3"/>
      <c r="E13" s="3">
        <v>151</v>
      </c>
      <c r="F13" s="3"/>
      <c r="G13" s="3">
        <v>250</v>
      </c>
    </row>
    <row r="14" spans="1:7" x14ac:dyDescent="0.25">
      <c r="A14" t="s">
        <v>9</v>
      </c>
      <c r="C14" s="3">
        <v>4579</v>
      </c>
      <c r="D14" s="3"/>
      <c r="E14" s="3">
        <v>4714</v>
      </c>
      <c r="F14" s="3"/>
      <c r="G14" s="3">
        <v>5000</v>
      </c>
    </row>
    <row r="15" spans="1:7" x14ac:dyDescent="0.25">
      <c r="A15" t="s">
        <v>10</v>
      </c>
      <c r="C15" s="3">
        <v>0</v>
      </c>
      <c r="D15" s="3"/>
      <c r="E15" s="3">
        <v>0</v>
      </c>
      <c r="F15" s="3"/>
      <c r="G15" s="3">
        <v>100</v>
      </c>
    </row>
    <row r="16" spans="1:7" x14ac:dyDescent="0.25">
      <c r="A16" t="s">
        <v>11</v>
      </c>
      <c r="C16" s="3">
        <v>0</v>
      </c>
      <c r="D16" s="3"/>
      <c r="E16" s="3">
        <v>270</v>
      </c>
      <c r="F16" s="3"/>
      <c r="G16" s="3">
        <v>1000</v>
      </c>
    </row>
    <row r="17" spans="1:7" x14ac:dyDescent="0.25">
      <c r="A17" t="s">
        <v>12</v>
      </c>
      <c r="C17" s="3">
        <v>840</v>
      </c>
      <c r="D17" s="3"/>
      <c r="E17" s="3">
        <v>640</v>
      </c>
      <c r="F17" s="3"/>
      <c r="G17" s="3">
        <v>700</v>
      </c>
    </row>
    <row r="18" spans="1:7" x14ac:dyDescent="0.25">
      <c r="A18" t="s">
        <v>13</v>
      </c>
      <c r="C18" s="3">
        <v>0</v>
      </c>
      <c r="D18" s="3"/>
      <c r="E18" s="3">
        <v>150</v>
      </c>
      <c r="F18" s="3"/>
      <c r="G18" s="3">
        <v>500</v>
      </c>
    </row>
    <row r="19" spans="1:7" x14ac:dyDescent="0.25">
      <c r="A19" t="s">
        <v>24</v>
      </c>
      <c r="C19" s="6">
        <v>83</v>
      </c>
      <c r="D19" s="3"/>
      <c r="E19" s="3">
        <v>224</v>
      </c>
      <c r="F19" s="3"/>
      <c r="G19" s="3">
        <v>250</v>
      </c>
    </row>
    <row r="20" spans="1:7" x14ac:dyDescent="0.25">
      <c r="C20" s="7">
        <f>SUM(C5:C19)</f>
        <v>38596</v>
      </c>
      <c r="D20" s="7"/>
      <c r="E20" s="9">
        <f t="shared" ref="E20:G20" si="0">SUM(E5:E19)</f>
        <v>29367</v>
      </c>
      <c r="F20" s="7"/>
      <c r="G20" s="9">
        <f t="shared" si="0"/>
        <v>50318</v>
      </c>
    </row>
    <row r="21" spans="1:7" x14ac:dyDescent="0.25">
      <c r="C21" s="7"/>
      <c r="D21" s="3"/>
      <c r="E21" s="3"/>
      <c r="F21" s="3"/>
      <c r="G21" s="3"/>
    </row>
    <row r="22" spans="1:7" x14ac:dyDescent="0.25">
      <c r="A22" t="s">
        <v>14</v>
      </c>
      <c r="C22" s="3">
        <v>289</v>
      </c>
      <c r="D22" s="3"/>
      <c r="E22" s="3">
        <v>233</v>
      </c>
      <c r="F22" s="3"/>
      <c r="G22" s="3">
        <v>50</v>
      </c>
    </row>
    <row r="23" spans="1:7" x14ac:dyDescent="0.25">
      <c r="A23" t="s">
        <v>48</v>
      </c>
      <c r="C23" s="3">
        <v>92</v>
      </c>
      <c r="D23" s="3"/>
      <c r="E23" s="3">
        <v>32</v>
      </c>
      <c r="F23" s="3"/>
      <c r="G23" s="3">
        <v>50</v>
      </c>
    </row>
    <row r="24" spans="1:7" x14ac:dyDescent="0.25">
      <c r="A24" t="s">
        <v>15</v>
      </c>
      <c r="C24" s="6">
        <v>0</v>
      </c>
      <c r="D24" s="3"/>
      <c r="E24" s="3">
        <v>0</v>
      </c>
      <c r="F24" s="3"/>
      <c r="G24" s="3">
        <v>0</v>
      </c>
    </row>
    <row r="25" spans="1:7" x14ac:dyDescent="0.25">
      <c r="C25" s="7">
        <f>SUM(C22:C24)</f>
        <v>381</v>
      </c>
      <c r="D25" s="7"/>
      <c r="E25" s="9">
        <f t="shared" ref="E25:G25" si="1">SUM(E22:E24)</f>
        <v>265</v>
      </c>
      <c r="F25" s="7"/>
      <c r="G25" s="9">
        <f t="shared" si="1"/>
        <v>100</v>
      </c>
    </row>
    <row r="26" spans="1:7" x14ac:dyDescent="0.25">
      <c r="C26" s="7"/>
      <c r="D26" s="3"/>
      <c r="E26" s="3"/>
      <c r="F26" s="3"/>
      <c r="G26" s="3"/>
    </row>
    <row r="27" spans="1:7" x14ac:dyDescent="0.25">
      <c r="A27" t="s">
        <v>42</v>
      </c>
      <c r="C27" s="7">
        <f>SUM(C20-C25)</f>
        <v>38215</v>
      </c>
      <c r="D27" s="7"/>
      <c r="E27" s="7">
        <f t="shared" ref="E27:G27" si="2">SUM(E20-E25)</f>
        <v>29102</v>
      </c>
      <c r="F27" s="7"/>
      <c r="G27" s="7">
        <f t="shared" si="2"/>
        <v>50218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16</v>
      </c>
      <c r="C35" s="3"/>
      <c r="D35" s="3"/>
      <c r="E35" s="3"/>
      <c r="F35" s="3"/>
      <c r="G35" s="3"/>
    </row>
    <row r="36" spans="1:7" x14ac:dyDescent="0.25">
      <c r="A36" t="s">
        <v>17</v>
      </c>
      <c r="C36" s="3">
        <v>0</v>
      </c>
      <c r="D36" s="3"/>
      <c r="E36" s="3">
        <v>184</v>
      </c>
      <c r="F36" s="3"/>
      <c r="G36" s="3">
        <v>400</v>
      </c>
    </row>
    <row r="37" spans="1:7" x14ac:dyDescent="0.25">
      <c r="A37" t="s">
        <v>49</v>
      </c>
      <c r="C37" s="3">
        <v>178</v>
      </c>
      <c r="D37" s="16"/>
      <c r="E37" s="3">
        <v>187</v>
      </c>
      <c r="F37" s="3"/>
      <c r="G37" s="3">
        <v>200</v>
      </c>
    </row>
    <row r="38" spans="1:7" x14ac:dyDescent="0.25">
      <c r="A38" t="s">
        <v>69</v>
      </c>
      <c r="C38" s="3">
        <v>758</v>
      </c>
      <c r="D38" s="3"/>
      <c r="E38" s="3">
        <v>548</v>
      </c>
      <c r="F38" s="3"/>
      <c r="G38" s="3">
        <v>750</v>
      </c>
    </row>
    <row r="39" spans="1:7" x14ac:dyDescent="0.25">
      <c r="A39" t="s">
        <v>18</v>
      </c>
      <c r="C39" s="11">
        <v>1224</v>
      </c>
      <c r="D39" s="3"/>
      <c r="E39" s="3">
        <v>1127</v>
      </c>
      <c r="F39" s="3"/>
      <c r="G39" s="3">
        <v>1500</v>
      </c>
    </row>
    <row r="40" spans="1:7" x14ac:dyDescent="0.25">
      <c r="A40" t="s">
        <v>24</v>
      </c>
      <c r="C40" s="6">
        <v>225</v>
      </c>
      <c r="D40" s="3"/>
      <c r="E40" s="3">
        <v>0</v>
      </c>
      <c r="F40" s="3"/>
      <c r="G40" s="3">
        <v>200</v>
      </c>
    </row>
    <row r="41" spans="1:7" x14ac:dyDescent="0.25">
      <c r="C41" s="7">
        <f>SUM(C36:C40)</f>
        <v>2385</v>
      </c>
      <c r="D41" s="7"/>
      <c r="E41" s="9">
        <f t="shared" ref="E41:G41" si="3">SUM(E36:E40)</f>
        <v>2046</v>
      </c>
      <c r="F41" s="7"/>
      <c r="G41" s="9">
        <f t="shared" si="3"/>
        <v>3050</v>
      </c>
    </row>
    <row r="42" spans="1:7" x14ac:dyDescent="0.25">
      <c r="C42" s="7"/>
      <c r="D42" s="3"/>
      <c r="E42" s="3"/>
      <c r="F42" s="3"/>
      <c r="G42" s="3"/>
    </row>
    <row r="43" spans="1:7" x14ac:dyDescent="0.25">
      <c r="A43" t="s">
        <v>19</v>
      </c>
      <c r="C43" s="6">
        <v>3797</v>
      </c>
      <c r="D43" s="3"/>
      <c r="E43" s="3">
        <v>4142</v>
      </c>
      <c r="F43" s="3"/>
      <c r="G43" s="3">
        <v>0</v>
      </c>
    </row>
    <row r="44" spans="1:7" x14ac:dyDescent="0.25">
      <c r="C44" s="7">
        <v>3797</v>
      </c>
      <c r="D44" s="3"/>
      <c r="E44" s="9">
        <v>4142</v>
      </c>
      <c r="F44" s="3"/>
      <c r="G44" s="9">
        <v>0</v>
      </c>
    </row>
    <row r="45" spans="1:7" x14ac:dyDescent="0.25">
      <c r="C45" s="3"/>
      <c r="D45" s="3"/>
      <c r="E45" s="3"/>
      <c r="F45" s="3"/>
      <c r="G45" s="3"/>
    </row>
    <row r="46" spans="1:7" x14ac:dyDescent="0.25">
      <c r="A46" t="s">
        <v>42</v>
      </c>
      <c r="C46" s="7">
        <f>SUM(C41-C44)</f>
        <v>-1412</v>
      </c>
      <c r="D46" s="7"/>
      <c r="E46" s="7">
        <f t="shared" ref="E46:G46" si="4">SUM(E41-E44)</f>
        <v>-2096</v>
      </c>
      <c r="F46" s="7"/>
      <c r="G46" s="7">
        <f t="shared" si="4"/>
        <v>3050</v>
      </c>
    </row>
    <row r="47" spans="1:7" x14ac:dyDescent="0.25">
      <c r="C47" s="3"/>
      <c r="D47" s="3"/>
      <c r="E47" s="3"/>
      <c r="F47" s="3"/>
      <c r="G47" s="3"/>
    </row>
    <row r="48" spans="1:7" ht="45" x14ac:dyDescent="0.25">
      <c r="C48" s="2" t="s">
        <v>73</v>
      </c>
      <c r="E48" s="2" t="s">
        <v>74</v>
      </c>
      <c r="G48" s="2" t="s">
        <v>75</v>
      </c>
    </row>
    <row r="49" spans="1:7" x14ac:dyDescent="0.25">
      <c r="A49" s="1" t="s">
        <v>52</v>
      </c>
      <c r="C49" s="3"/>
      <c r="D49" s="3"/>
      <c r="E49" s="3"/>
      <c r="F49" s="3"/>
      <c r="G49" s="3"/>
    </row>
    <row r="50" spans="1:7" x14ac:dyDescent="0.25">
      <c r="A50" s="13" t="s">
        <v>59</v>
      </c>
      <c r="C50" s="3">
        <v>4027</v>
      </c>
      <c r="D50" s="3"/>
      <c r="E50" s="3">
        <v>2203</v>
      </c>
      <c r="F50" s="3"/>
      <c r="G50" s="3">
        <v>4000</v>
      </c>
    </row>
    <row r="51" spans="1:7" x14ac:dyDescent="0.25">
      <c r="A51" s="13" t="s">
        <v>49</v>
      </c>
      <c r="C51" s="3">
        <v>0</v>
      </c>
      <c r="D51" s="3"/>
      <c r="E51" s="3">
        <v>196</v>
      </c>
      <c r="F51" s="3"/>
      <c r="G51" s="3">
        <v>2000</v>
      </c>
    </row>
    <row r="52" spans="1:7" x14ac:dyDescent="0.25">
      <c r="A52" t="s">
        <v>18</v>
      </c>
      <c r="C52" s="3">
        <v>3271</v>
      </c>
      <c r="D52" s="3"/>
      <c r="E52" s="3">
        <v>2722</v>
      </c>
      <c r="F52" s="3"/>
      <c r="G52" s="3">
        <v>3500</v>
      </c>
    </row>
    <row r="53" spans="1:7" x14ac:dyDescent="0.25">
      <c r="A53" t="s">
        <v>53</v>
      </c>
      <c r="C53" s="3">
        <v>7063</v>
      </c>
      <c r="D53" s="3"/>
      <c r="E53" s="3">
        <v>4624</v>
      </c>
      <c r="F53" s="3"/>
      <c r="G53" s="3">
        <v>7952</v>
      </c>
    </row>
    <row r="54" spans="1:7" x14ac:dyDescent="0.25">
      <c r="A54" t="s">
        <v>24</v>
      </c>
      <c r="C54" s="3">
        <v>126</v>
      </c>
      <c r="D54" s="3"/>
      <c r="E54" s="3">
        <v>97</v>
      </c>
      <c r="F54" s="3"/>
      <c r="G54" s="3">
        <v>100</v>
      </c>
    </row>
    <row r="55" spans="1:7" x14ac:dyDescent="0.25">
      <c r="A55" t="s">
        <v>20</v>
      </c>
      <c r="C55" s="3">
        <v>1240</v>
      </c>
      <c r="D55" s="3"/>
      <c r="E55" s="3">
        <v>719</v>
      </c>
      <c r="F55" s="3"/>
      <c r="G55" s="3">
        <v>1500</v>
      </c>
    </row>
    <row r="56" spans="1:7" x14ac:dyDescent="0.25">
      <c r="A56" t="s">
        <v>54</v>
      </c>
      <c r="C56" s="3">
        <v>4545</v>
      </c>
      <c r="D56" s="3"/>
      <c r="E56" s="3">
        <v>926</v>
      </c>
      <c r="F56" s="3"/>
      <c r="G56" s="3">
        <v>3500</v>
      </c>
    </row>
    <row r="57" spans="1:7" x14ac:dyDescent="0.25">
      <c r="A57" t="s">
        <v>55</v>
      </c>
      <c r="C57" s="3">
        <v>635</v>
      </c>
      <c r="D57" s="3"/>
      <c r="E57" s="3">
        <v>468</v>
      </c>
      <c r="F57" s="3"/>
      <c r="G57" s="3">
        <v>1000</v>
      </c>
    </row>
    <row r="58" spans="1:7" x14ac:dyDescent="0.25">
      <c r="A58" t="s">
        <v>56</v>
      </c>
      <c r="C58" s="6">
        <v>641</v>
      </c>
      <c r="D58" s="3"/>
      <c r="E58" s="6">
        <v>522</v>
      </c>
      <c r="F58" s="3"/>
      <c r="G58" s="6">
        <v>1000</v>
      </c>
    </row>
    <row r="59" spans="1:7" x14ac:dyDescent="0.25">
      <c r="C59" s="14">
        <f>SUM(C50:C58)</f>
        <v>21548</v>
      </c>
      <c r="D59" s="14"/>
      <c r="E59" s="14">
        <f>SUM(E50:E58)</f>
        <v>12477</v>
      </c>
      <c r="F59" s="14"/>
      <c r="G59" s="14">
        <f>SUM(G50:G58)</f>
        <v>24552</v>
      </c>
    </row>
    <row r="60" spans="1:7" x14ac:dyDescent="0.25">
      <c r="C60" s="3"/>
      <c r="D60" s="3"/>
      <c r="E60" s="3"/>
      <c r="F60" s="3"/>
      <c r="G60" s="3"/>
    </row>
    <row r="61" spans="1:7" x14ac:dyDescent="0.25">
      <c r="A61" t="s">
        <v>57</v>
      </c>
      <c r="C61" s="6">
        <v>26104</v>
      </c>
      <c r="D61" s="3"/>
      <c r="E61" s="6">
        <v>17728</v>
      </c>
      <c r="F61" s="3"/>
      <c r="G61" s="6">
        <v>25000</v>
      </c>
    </row>
    <row r="62" spans="1:7" x14ac:dyDescent="0.25">
      <c r="C62" s="14">
        <f>SUM(C61:C61)</f>
        <v>26104</v>
      </c>
      <c r="D62" s="14"/>
      <c r="E62" s="14">
        <f>SUM(E61:E61)</f>
        <v>17728</v>
      </c>
      <c r="F62" s="14"/>
      <c r="G62" s="14">
        <v>25000</v>
      </c>
    </row>
    <row r="63" spans="1:7" x14ac:dyDescent="0.25">
      <c r="C63" s="3"/>
      <c r="D63" s="3"/>
      <c r="E63" s="3"/>
      <c r="F63" s="3"/>
      <c r="G63" s="3"/>
    </row>
    <row r="64" spans="1:7" x14ac:dyDescent="0.25">
      <c r="A64" t="s">
        <v>42</v>
      </c>
      <c r="C64" s="7">
        <f>SUM(C59-C62)</f>
        <v>-4556</v>
      </c>
      <c r="D64" s="7"/>
      <c r="E64" s="7">
        <f>SUM(E59-E62)</f>
        <v>-5251</v>
      </c>
      <c r="F64" s="7"/>
      <c r="G64" s="7">
        <f>SUM(G59-G62)</f>
        <v>-448</v>
      </c>
    </row>
    <row r="65" spans="1:7" x14ac:dyDescent="0.25">
      <c r="C65" s="7"/>
      <c r="D65" s="7"/>
      <c r="E65" s="7"/>
      <c r="F65" s="7"/>
      <c r="G65" s="7"/>
    </row>
    <row r="66" spans="1:7" x14ac:dyDescent="0.25">
      <c r="C66" s="2"/>
      <c r="E66" s="2"/>
      <c r="G66" s="2"/>
    </row>
    <row r="67" spans="1:7" x14ac:dyDescent="0.25">
      <c r="A67" s="1" t="s">
        <v>58</v>
      </c>
      <c r="C67" s="3"/>
      <c r="D67" s="3"/>
      <c r="E67" s="3"/>
      <c r="F67" s="3"/>
      <c r="G67" s="3"/>
    </row>
    <row r="68" spans="1:7" x14ac:dyDescent="0.25">
      <c r="A68" s="13" t="s">
        <v>59</v>
      </c>
      <c r="C68" s="3">
        <v>1226</v>
      </c>
      <c r="D68" s="3"/>
      <c r="E68" s="3">
        <v>1464</v>
      </c>
      <c r="F68" s="3"/>
      <c r="G68" s="3">
        <v>1000</v>
      </c>
    </row>
    <row r="69" spans="1:7" x14ac:dyDescent="0.25">
      <c r="A69" s="13" t="s">
        <v>49</v>
      </c>
      <c r="C69" s="3">
        <v>33</v>
      </c>
      <c r="D69" s="3"/>
      <c r="E69" s="3">
        <v>327</v>
      </c>
      <c r="F69" s="3"/>
      <c r="G69" s="3">
        <v>500</v>
      </c>
    </row>
    <row r="70" spans="1:7" x14ac:dyDescent="0.25">
      <c r="A70" t="s">
        <v>18</v>
      </c>
      <c r="C70" s="3">
        <v>1830</v>
      </c>
      <c r="D70" s="3"/>
      <c r="E70" s="3">
        <v>1510</v>
      </c>
      <c r="F70" s="3"/>
      <c r="G70" s="3">
        <v>1900</v>
      </c>
    </row>
    <row r="71" spans="1:7" x14ac:dyDescent="0.25">
      <c r="A71" t="s">
        <v>53</v>
      </c>
      <c r="C71" s="3">
        <v>6936</v>
      </c>
      <c r="D71" s="3"/>
      <c r="E71" s="3">
        <v>4624</v>
      </c>
      <c r="F71" s="3"/>
      <c r="G71" s="3">
        <v>7952</v>
      </c>
    </row>
    <row r="72" spans="1:7" x14ac:dyDescent="0.25">
      <c r="A72" t="s">
        <v>20</v>
      </c>
      <c r="C72" s="3">
        <v>1668</v>
      </c>
      <c r="D72" s="3"/>
      <c r="E72" s="3">
        <v>1561</v>
      </c>
      <c r="F72" s="3"/>
      <c r="G72" s="3">
        <v>1750</v>
      </c>
    </row>
    <row r="73" spans="1:7" x14ac:dyDescent="0.25">
      <c r="A73" t="s">
        <v>55</v>
      </c>
      <c r="C73" s="3">
        <v>2365</v>
      </c>
      <c r="D73" s="3"/>
      <c r="E73" s="3">
        <v>748</v>
      </c>
      <c r="F73" s="3"/>
      <c r="G73" s="3">
        <v>1000</v>
      </c>
    </row>
    <row r="74" spans="1:7" x14ac:dyDescent="0.25">
      <c r="A74" t="s">
        <v>24</v>
      </c>
      <c r="C74" s="6">
        <v>43</v>
      </c>
      <c r="D74" s="3"/>
      <c r="E74" s="6">
        <v>360</v>
      </c>
      <c r="F74" s="3"/>
      <c r="G74" s="6">
        <v>100</v>
      </c>
    </row>
    <row r="75" spans="1:7" x14ac:dyDescent="0.25">
      <c r="C75" s="14">
        <f>SUM(C68:C74)</f>
        <v>14101</v>
      </c>
      <c r="D75" s="14"/>
      <c r="E75" s="14">
        <f>SUM(E68:E74)</f>
        <v>10594</v>
      </c>
      <c r="F75" s="14"/>
      <c r="G75" s="14">
        <f t="shared" ref="G75" si="5">SUM(G68:G74)</f>
        <v>14202</v>
      </c>
    </row>
    <row r="76" spans="1:7" x14ac:dyDescent="0.25">
      <c r="C76" s="3"/>
      <c r="D76" s="3"/>
      <c r="E76" s="3"/>
      <c r="F76" s="3"/>
      <c r="G76" s="3"/>
    </row>
    <row r="77" spans="1:7" x14ac:dyDescent="0.25">
      <c r="A77" t="s">
        <v>57</v>
      </c>
      <c r="C77" s="6">
        <v>4643</v>
      </c>
      <c r="D77" s="3"/>
      <c r="E77" s="6">
        <v>2088</v>
      </c>
      <c r="F77" s="3"/>
      <c r="G77" s="6">
        <v>3000</v>
      </c>
    </row>
    <row r="78" spans="1:7" x14ac:dyDescent="0.25">
      <c r="C78" s="14">
        <f>SUM(C77:C77)</f>
        <v>4643</v>
      </c>
      <c r="D78" s="14"/>
      <c r="E78" s="14">
        <v>2088</v>
      </c>
      <c r="F78" s="14"/>
      <c r="G78" s="14">
        <v>3000</v>
      </c>
    </row>
    <row r="79" spans="1:7" x14ac:dyDescent="0.25">
      <c r="C79" s="3"/>
      <c r="D79" s="3"/>
      <c r="E79" s="3"/>
      <c r="F79" s="3"/>
      <c r="G79" s="3"/>
    </row>
    <row r="80" spans="1:7" x14ac:dyDescent="0.25">
      <c r="A80" t="s">
        <v>42</v>
      </c>
      <c r="C80" s="7">
        <f t="shared" ref="C80" si="6">SUM(C75-C78)</f>
        <v>9458</v>
      </c>
      <c r="D80" s="7"/>
      <c r="E80" s="7">
        <f>SUM(E75-E78)</f>
        <v>8506</v>
      </c>
      <c r="F80" s="7"/>
      <c r="G80" s="7">
        <f t="shared" ref="G80" si="7">SUM(G75-G78)</f>
        <v>11202</v>
      </c>
    </row>
    <row r="81" spans="1:7" x14ac:dyDescent="0.25">
      <c r="C81" s="3"/>
      <c r="D81" s="3"/>
      <c r="E81" s="7"/>
      <c r="F81" s="3"/>
      <c r="G81" s="3"/>
    </row>
    <row r="82" spans="1:7" x14ac:dyDescent="0.25">
      <c r="C82" s="3"/>
      <c r="D82" s="3"/>
      <c r="E82" s="7"/>
      <c r="F82" s="3"/>
      <c r="G82" s="3"/>
    </row>
    <row r="83" spans="1:7" x14ac:dyDescent="0.25">
      <c r="A83" s="1" t="s">
        <v>65</v>
      </c>
      <c r="C83" s="3"/>
      <c r="D83" s="3"/>
      <c r="E83" s="3"/>
      <c r="F83" s="3"/>
      <c r="G83" s="3"/>
    </row>
    <row r="84" spans="1:7" x14ac:dyDescent="0.25">
      <c r="A84" s="13" t="s">
        <v>59</v>
      </c>
      <c r="C84" s="3">
        <v>1587</v>
      </c>
      <c r="D84" s="3"/>
      <c r="E84" s="3">
        <v>1294</v>
      </c>
      <c r="F84" s="3"/>
      <c r="G84" s="3">
        <v>1700</v>
      </c>
    </row>
    <row r="85" spans="1:7" x14ac:dyDescent="0.25">
      <c r="A85" s="13" t="s">
        <v>49</v>
      </c>
      <c r="C85" s="3">
        <v>950</v>
      </c>
      <c r="D85" s="3"/>
      <c r="E85" s="3">
        <v>285</v>
      </c>
      <c r="F85" s="3"/>
      <c r="G85" s="3">
        <v>700</v>
      </c>
    </row>
    <row r="86" spans="1:7" x14ac:dyDescent="0.25">
      <c r="A86" t="s">
        <v>18</v>
      </c>
      <c r="C86" s="3">
        <v>3052</v>
      </c>
      <c r="D86" s="3"/>
      <c r="E86" s="3">
        <v>3299</v>
      </c>
      <c r="F86" s="3"/>
      <c r="G86" s="3">
        <v>3600</v>
      </c>
    </row>
    <row r="87" spans="1:7" x14ac:dyDescent="0.25">
      <c r="A87" t="s">
        <v>53</v>
      </c>
      <c r="C87" s="3">
        <v>2169</v>
      </c>
      <c r="D87" s="3"/>
      <c r="E87" s="3">
        <v>1556</v>
      </c>
      <c r="F87" s="3"/>
      <c r="G87" s="3">
        <v>1988</v>
      </c>
    </row>
    <row r="88" spans="1:7" x14ac:dyDescent="0.25">
      <c r="A88" t="s">
        <v>20</v>
      </c>
      <c r="C88" s="3">
        <v>-709</v>
      </c>
      <c r="D88" s="3"/>
      <c r="E88" s="3">
        <v>313</v>
      </c>
      <c r="F88" s="3"/>
      <c r="G88" s="3">
        <v>750</v>
      </c>
    </row>
    <row r="89" spans="1:7" x14ac:dyDescent="0.25">
      <c r="A89" t="s">
        <v>54</v>
      </c>
      <c r="C89" s="3">
        <v>2066</v>
      </c>
      <c r="D89" s="3"/>
      <c r="E89" s="3">
        <v>732</v>
      </c>
      <c r="F89" s="3"/>
      <c r="G89" s="3">
        <v>2500</v>
      </c>
    </row>
    <row r="90" spans="1:7" x14ac:dyDescent="0.25">
      <c r="A90" t="s">
        <v>55</v>
      </c>
      <c r="C90" s="3">
        <v>363</v>
      </c>
      <c r="D90" s="3"/>
      <c r="E90" s="3">
        <v>284</v>
      </c>
      <c r="F90" s="3"/>
      <c r="G90" s="3">
        <v>500</v>
      </c>
    </row>
    <row r="91" spans="1:7" x14ac:dyDescent="0.25">
      <c r="A91" t="s">
        <v>24</v>
      </c>
      <c r="C91" s="6">
        <v>41</v>
      </c>
      <c r="D91" s="3"/>
      <c r="E91" s="6">
        <v>93</v>
      </c>
      <c r="F91" s="3"/>
      <c r="G91" s="6">
        <v>100</v>
      </c>
    </row>
    <row r="92" spans="1:7" x14ac:dyDescent="0.25">
      <c r="C92" s="14">
        <f>SUM(C84:C91)</f>
        <v>9519</v>
      </c>
      <c r="D92" s="14"/>
      <c r="E92" s="14">
        <f>SUM(E84:E91)</f>
        <v>7856</v>
      </c>
      <c r="F92" s="14"/>
      <c r="G92" s="14">
        <f>SUM(G84:G91)</f>
        <v>11838</v>
      </c>
    </row>
    <row r="93" spans="1:7" x14ac:dyDescent="0.25">
      <c r="C93" s="3"/>
      <c r="D93" s="3"/>
      <c r="E93" s="3"/>
      <c r="F93" s="3"/>
      <c r="G93" s="3"/>
    </row>
    <row r="94" spans="1:7" x14ac:dyDescent="0.25">
      <c r="A94" t="s">
        <v>57</v>
      </c>
      <c r="C94" s="6">
        <v>2746</v>
      </c>
      <c r="D94" s="3"/>
      <c r="E94" s="6">
        <v>2543</v>
      </c>
      <c r="F94" s="3"/>
      <c r="G94" s="6">
        <v>3000</v>
      </c>
    </row>
    <row r="95" spans="1:7" x14ac:dyDescent="0.25">
      <c r="C95" s="14">
        <f t="shared" ref="C95" si="8">SUM(C94:C94)</f>
        <v>2746</v>
      </c>
      <c r="D95" s="14"/>
      <c r="E95" s="14">
        <f>SUM(E94:E94)</f>
        <v>2543</v>
      </c>
      <c r="F95" s="14"/>
      <c r="G95" s="14">
        <f>SUM(G94:G94)</f>
        <v>3000</v>
      </c>
    </row>
    <row r="96" spans="1:7" x14ac:dyDescent="0.25">
      <c r="C96" s="3"/>
      <c r="D96" s="3"/>
      <c r="E96" s="3"/>
      <c r="F96" s="3"/>
      <c r="G96" s="3"/>
    </row>
    <row r="97" spans="1:7" x14ac:dyDescent="0.25">
      <c r="A97" t="s">
        <v>42</v>
      </c>
      <c r="C97" s="7">
        <f t="shared" ref="C97" si="9">SUM(C92-C95)</f>
        <v>6773</v>
      </c>
      <c r="D97" s="7"/>
      <c r="E97" s="7">
        <f>SUM(E92-E95)</f>
        <v>5313</v>
      </c>
      <c r="F97" s="7"/>
      <c r="G97" s="7">
        <f t="shared" ref="G97" si="10">SUM(G92-G95)</f>
        <v>8838</v>
      </c>
    </row>
    <row r="98" spans="1:7" ht="45" x14ac:dyDescent="0.25">
      <c r="C98" s="2" t="s">
        <v>73</v>
      </c>
      <c r="E98" s="2" t="s">
        <v>74</v>
      </c>
      <c r="G98" s="2" t="s">
        <v>75</v>
      </c>
    </row>
    <row r="99" spans="1:7" x14ac:dyDescent="0.25">
      <c r="A99" s="1" t="s">
        <v>21</v>
      </c>
      <c r="C99" s="3"/>
      <c r="D99" s="3"/>
      <c r="E99" s="3"/>
      <c r="F99" s="3"/>
      <c r="G99" s="3"/>
    </row>
    <row r="100" spans="1:7" x14ac:dyDescent="0.25">
      <c r="A100" t="s">
        <v>17</v>
      </c>
      <c r="C100" s="3">
        <v>4690</v>
      </c>
      <c r="D100" s="3"/>
      <c r="E100" s="3">
        <v>2870</v>
      </c>
      <c r="F100" s="3"/>
      <c r="G100" s="3">
        <v>4000</v>
      </c>
    </row>
    <row r="101" spans="1:7" x14ac:dyDescent="0.25">
      <c r="A101" t="s">
        <v>7</v>
      </c>
      <c r="C101" s="3">
        <v>0</v>
      </c>
      <c r="D101" s="3"/>
      <c r="E101" s="3">
        <v>129</v>
      </c>
      <c r="F101" s="3"/>
      <c r="G101" s="3">
        <v>1000</v>
      </c>
    </row>
    <row r="102" spans="1:7" x14ac:dyDescent="0.25">
      <c r="A102" t="s">
        <v>71</v>
      </c>
      <c r="C102" s="3">
        <v>3680</v>
      </c>
      <c r="D102" s="3"/>
      <c r="E102" s="3">
        <v>396</v>
      </c>
      <c r="F102" s="3"/>
      <c r="G102" s="3">
        <v>4000</v>
      </c>
    </row>
    <row r="103" spans="1:7" x14ac:dyDescent="0.25">
      <c r="A103" t="s">
        <v>67</v>
      </c>
      <c r="C103" s="3">
        <v>13814</v>
      </c>
      <c r="D103" s="3"/>
      <c r="E103" s="3">
        <v>16567</v>
      </c>
      <c r="F103" s="3"/>
      <c r="G103" s="3">
        <v>24300</v>
      </c>
    </row>
    <row r="104" spans="1:7" x14ac:dyDescent="0.25">
      <c r="A104" t="s">
        <v>22</v>
      </c>
      <c r="C104" s="6">
        <v>0</v>
      </c>
      <c r="D104" s="3"/>
      <c r="E104" s="3">
        <v>0</v>
      </c>
      <c r="F104" s="3"/>
      <c r="G104" s="3">
        <v>0</v>
      </c>
    </row>
    <row r="105" spans="1:7" x14ac:dyDescent="0.25">
      <c r="C105" s="7">
        <f>SUM(C100:C104)</f>
        <v>22184</v>
      </c>
      <c r="D105" s="7"/>
      <c r="E105" s="9">
        <f>SUM(E100:E104)</f>
        <v>19962</v>
      </c>
      <c r="F105" s="7"/>
      <c r="G105" s="9">
        <f>SUM(G100:G104)</f>
        <v>33300</v>
      </c>
    </row>
    <row r="106" spans="1:7" x14ac:dyDescent="0.25">
      <c r="C106" s="7"/>
      <c r="D106" s="7"/>
      <c r="E106" s="8"/>
      <c r="F106" s="7"/>
      <c r="G106" s="8"/>
    </row>
    <row r="107" spans="1:7" x14ac:dyDescent="0.25">
      <c r="A107" s="10"/>
      <c r="B107" s="10"/>
      <c r="C107" s="2"/>
      <c r="E107" s="2"/>
      <c r="G107" s="2"/>
    </row>
    <row r="108" spans="1:7" x14ac:dyDescent="0.25">
      <c r="A108" s="1" t="s">
        <v>23</v>
      </c>
      <c r="C108" s="3"/>
      <c r="D108" s="3"/>
      <c r="E108" s="3"/>
      <c r="F108" s="3"/>
      <c r="G108" s="3"/>
    </row>
    <row r="109" spans="1:7" x14ac:dyDescent="0.25">
      <c r="A109" t="s">
        <v>2</v>
      </c>
      <c r="C109" s="3">
        <v>1568</v>
      </c>
      <c r="D109" s="3"/>
      <c r="E109" s="3">
        <v>1054</v>
      </c>
      <c r="F109" s="3"/>
      <c r="G109" s="3">
        <v>1700</v>
      </c>
    </row>
    <row r="110" spans="1:7" x14ac:dyDescent="0.25">
      <c r="A110" t="s">
        <v>17</v>
      </c>
      <c r="C110" s="3">
        <v>55</v>
      </c>
      <c r="D110" s="3"/>
      <c r="E110" s="3">
        <v>50</v>
      </c>
      <c r="F110" s="3"/>
      <c r="G110" s="3">
        <v>500</v>
      </c>
    </row>
    <row r="111" spans="1:7" x14ac:dyDescent="0.25">
      <c r="A111" t="s">
        <v>24</v>
      </c>
      <c r="C111" s="3">
        <v>1484</v>
      </c>
      <c r="D111" s="3"/>
      <c r="E111" s="3">
        <v>140</v>
      </c>
      <c r="F111" s="3"/>
      <c r="G111" s="3">
        <v>1000</v>
      </c>
    </row>
    <row r="112" spans="1:7" x14ac:dyDescent="0.25">
      <c r="A112" t="s">
        <v>25</v>
      </c>
      <c r="C112" s="3">
        <v>14180</v>
      </c>
      <c r="D112" s="3"/>
      <c r="E112" s="3">
        <v>9465</v>
      </c>
      <c r="F112" s="3"/>
      <c r="G112" s="3">
        <v>14000</v>
      </c>
    </row>
    <row r="113" spans="1:7" x14ac:dyDescent="0.25">
      <c r="A113" t="s">
        <v>26</v>
      </c>
      <c r="C113" s="3">
        <v>0</v>
      </c>
      <c r="D113" s="3"/>
      <c r="E113" s="3">
        <v>0</v>
      </c>
      <c r="F113" s="3"/>
      <c r="G113" s="3">
        <v>200</v>
      </c>
    </row>
    <row r="114" spans="1:7" x14ac:dyDescent="0.25">
      <c r="C114" s="9">
        <f>SUM(C109:C113)</f>
        <v>17287</v>
      </c>
      <c r="D114" s="7"/>
      <c r="E114" s="9">
        <f t="shared" ref="E114:G114" si="11">SUM(E109:E113)</f>
        <v>10709</v>
      </c>
      <c r="F114" s="7"/>
      <c r="G114" s="9">
        <f t="shared" si="11"/>
        <v>17400</v>
      </c>
    </row>
    <row r="115" spans="1:7" x14ac:dyDescent="0.25">
      <c r="C115" s="7"/>
      <c r="D115" s="3"/>
      <c r="E115" s="3"/>
      <c r="F115" s="3"/>
      <c r="G115" s="3"/>
    </row>
    <row r="116" spans="1:7" x14ac:dyDescent="0.25">
      <c r="A116" t="s">
        <v>27</v>
      </c>
      <c r="C116" s="6">
        <v>1381</v>
      </c>
      <c r="D116" s="3"/>
      <c r="E116" s="3">
        <v>1381</v>
      </c>
      <c r="F116" s="3"/>
      <c r="G116" s="3">
        <v>1200</v>
      </c>
    </row>
    <row r="117" spans="1:7" x14ac:dyDescent="0.25">
      <c r="C117" s="8">
        <v>1381</v>
      </c>
      <c r="D117" s="3"/>
      <c r="E117" s="9">
        <v>1381</v>
      </c>
      <c r="F117" s="3"/>
      <c r="G117" s="9">
        <v>1200</v>
      </c>
    </row>
    <row r="118" spans="1:7" x14ac:dyDescent="0.25">
      <c r="C118" s="8"/>
      <c r="D118" s="3"/>
      <c r="E118" s="3"/>
      <c r="F118" s="3"/>
      <c r="G118" s="3"/>
    </row>
    <row r="119" spans="1:7" x14ac:dyDescent="0.25">
      <c r="A119" t="s">
        <v>42</v>
      </c>
      <c r="C119" s="8">
        <f>SUM(C114-C117)</f>
        <v>15906</v>
      </c>
      <c r="D119" s="8"/>
      <c r="E119" s="8">
        <f t="shared" ref="E119:G119" si="12">SUM(E114-E117)</f>
        <v>9328</v>
      </c>
      <c r="F119" s="8"/>
      <c r="G119" s="8">
        <f t="shared" si="12"/>
        <v>16200</v>
      </c>
    </row>
    <row r="120" spans="1:7" x14ac:dyDescent="0.25">
      <c r="C120" s="8"/>
      <c r="D120" s="8"/>
      <c r="E120" s="8"/>
      <c r="F120" s="8"/>
      <c r="G120" s="8"/>
    </row>
    <row r="121" spans="1:7" x14ac:dyDescent="0.25">
      <c r="C121" s="8"/>
      <c r="D121" s="8"/>
      <c r="E121" s="8"/>
      <c r="F121" s="8"/>
      <c r="G121" s="8"/>
    </row>
    <row r="122" spans="1:7" x14ac:dyDescent="0.25">
      <c r="A122" s="10"/>
      <c r="B122" s="10"/>
      <c r="C122" s="11"/>
      <c r="D122" s="11"/>
      <c r="E122" s="11"/>
      <c r="F122" s="11"/>
      <c r="G122" s="11"/>
    </row>
    <row r="123" spans="1:7" x14ac:dyDescent="0.25">
      <c r="A123" s="1" t="s">
        <v>28</v>
      </c>
      <c r="C123" s="3"/>
      <c r="D123" s="3"/>
      <c r="E123" s="3"/>
      <c r="F123" s="3"/>
      <c r="G123" s="3"/>
    </row>
    <row r="124" spans="1:7" x14ac:dyDescent="0.25">
      <c r="A124" t="s">
        <v>17</v>
      </c>
      <c r="C124" s="3">
        <v>525</v>
      </c>
      <c r="D124" s="3"/>
      <c r="E124" s="3">
        <v>990</v>
      </c>
      <c r="F124" s="3"/>
      <c r="G124" s="3">
        <v>500</v>
      </c>
    </row>
    <row r="125" spans="1:7" x14ac:dyDescent="0.25">
      <c r="A125" t="s">
        <v>49</v>
      </c>
      <c r="C125" s="3">
        <v>1246</v>
      </c>
      <c r="D125" s="3"/>
      <c r="E125" s="3">
        <v>0</v>
      </c>
      <c r="F125" s="3"/>
      <c r="G125" s="3">
        <v>200</v>
      </c>
    </row>
    <row r="126" spans="1:7" x14ac:dyDescent="0.25">
      <c r="A126" t="s">
        <v>24</v>
      </c>
      <c r="C126" s="3">
        <v>473</v>
      </c>
      <c r="D126" s="3"/>
      <c r="E126" s="3">
        <v>995</v>
      </c>
      <c r="F126" s="3"/>
      <c r="G126" s="3">
        <v>2000</v>
      </c>
    </row>
    <row r="127" spans="1:7" x14ac:dyDescent="0.25">
      <c r="A127" t="s">
        <v>29</v>
      </c>
      <c r="C127" s="3">
        <v>0</v>
      </c>
      <c r="D127" s="3"/>
      <c r="E127" s="3">
        <v>0</v>
      </c>
      <c r="F127" s="3"/>
      <c r="G127" s="3">
        <v>300</v>
      </c>
    </row>
    <row r="128" spans="1:7" x14ac:dyDescent="0.25">
      <c r="A128" t="s">
        <v>51</v>
      </c>
      <c r="C128" s="3">
        <v>0</v>
      </c>
      <c r="D128" s="3"/>
      <c r="E128" s="3">
        <v>0</v>
      </c>
      <c r="F128" s="3"/>
      <c r="G128" s="3">
        <v>300</v>
      </c>
    </row>
    <row r="129" spans="1:7" x14ac:dyDescent="0.25">
      <c r="A129" t="s">
        <v>30</v>
      </c>
      <c r="C129" s="3">
        <v>0</v>
      </c>
      <c r="D129" s="3"/>
      <c r="E129" s="3">
        <v>0</v>
      </c>
      <c r="F129" s="3"/>
      <c r="G129" s="3">
        <v>500</v>
      </c>
    </row>
    <row r="130" spans="1:7" x14ac:dyDescent="0.25">
      <c r="A130" t="s">
        <v>31</v>
      </c>
      <c r="C130" s="3">
        <v>0</v>
      </c>
      <c r="D130" s="3"/>
      <c r="E130" s="3">
        <v>0</v>
      </c>
      <c r="F130" s="3"/>
      <c r="G130" s="3">
        <v>200</v>
      </c>
    </row>
    <row r="131" spans="1:7" x14ac:dyDescent="0.25">
      <c r="A131" t="s">
        <v>32</v>
      </c>
      <c r="C131" s="3">
        <v>0</v>
      </c>
      <c r="D131" s="3"/>
      <c r="E131" s="3">
        <v>0</v>
      </c>
      <c r="F131" s="3"/>
      <c r="G131" s="3">
        <v>0</v>
      </c>
    </row>
    <row r="132" spans="1:7" x14ac:dyDescent="0.25">
      <c r="A132" t="s">
        <v>70</v>
      </c>
      <c r="C132" s="3">
        <v>775</v>
      </c>
      <c r="D132" s="3"/>
      <c r="E132" s="3">
        <v>328</v>
      </c>
      <c r="F132" s="3"/>
      <c r="G132" s="3">
        <v>500</v>
      </c>
    </row>
    <row r="133" spans="1:7" x14ac:dyDescent="0.25">
      <c r="A133" t="s">
        <v>33</v>
      </c>
      <c r="C133" s="3">
        <v>13717</v>
      </c>
      <c r="D133" s="3"/>
      <c r="E133" s="3">
        <v>9629</v>
      </c>
      <c r="F133" s="3"/>
      <c r="G133" s="3">
        <v>13000</v>
      </c>
    </row>
    <row r="134" spans="1:7" x14ac:dyDescent="0.25">
      <c r="A134" t="s">
        <v>34</v>
      </c>
      <c r="C134" s="3">
        <v>0</v>
      </c>
      <c r="D134" s="3"/>
      <c r="E134" s="3">
        <v>0</v>
      </c>
      <c r="F134" s="3"/>
      <c r="G134" s="3">
        <v>100</v>
      </c>
    </row>
    <row r="135" spans="1:7" x14ac:dyDescent="0.25">
      <c r="C135" s="6"/>
      <c r="D135" s="3"/>
      <c r="E135" s="3"/>
      <c r="F135" s="7"/>
      <c r="G135" s="3"/>
    </row>
    <row r="136" spans="1:7" x14ac:dyDescent="0.25">
      <c r="C136" s="7">
        <f>SUM(C124:C135)</f>
        <v>16736</v>
      </c>
      <c r="D136" s="7"/>
      <c r="E136" s="9">
        <f t="shared" ref="E136:G136" si="13">SUM(E124:E135)</f>
        <v>11942</v>
      </c>
      <c r="F136" s="3"/>
      <c r="G136" s="9">
        <f t="shared" si="13"/>
        <v>17600</v>
      </c>
    </row>
    <row r="137" spans="1:7" x14ac:dyDescent="0.25">
      <c r="C137" s="7"/>
      <c r="D137" s="3"/>
      <c r="E137" s="3"/>
      <c r="F137" s="3"/>
      <c r="G137" s="3"/>
    </row>
    <row r="138" spans="1:7" x14ac:dyDescent="0.25">
      <c r="C138" s="2"/>
      <c r="E138" s="2"/>
      <c r="F138" s="3"/>
      <c r="G138" s="2"/>
    </row>
    <row r="139" spans="1:7" x14ac:dyDescent="0.25">
      <c r="A139" s="1" t="s">
        <v>36</v>
      </c>
      <c r="C139" s="3"/>
      <c r="D139" s="3"/>
      <c r="E139" s="3"/>
      <c r="F139" s="3"/>
      <c r="G139" s="3"/>
    </row>
    <row r="140" spans="1:7" x14ac:dyDescent="0.25">
      <c r="A140" t="s">
        <v>17</v>
      </c>
      <c r="C140" s="3">
        <v>28</v>
      </c>
      <c r="D140" s="3"/>
      <c r="E140" s="3">
        <v>0</v>
      </c>
      <c r="F140" s="3"/>
      <c r="G140" s="3">
        <v>300</v>
      </c>
    </row>
    <row r="141" spans="1:7" x14ac:dyDescent="0.25">
      <c r="A141" t="s">
        <v>37</v>
      </c>
      <c r="C141" s="6">
        <v>938</v>
      </c>
      <c r="D141" s="3"/>
      <c r="E141" s="3">
        <v>466</v>
      </c>
      <c r="F141" s="7"/>
      <c r="G141" s="3">
        <v>1000</v>
      </c>
    </row>
    <row r="142" spans="1:7" x14ac:dyDescent="0.25">
      <c r="C142" s="7">
        <f>SUM(C140:C141)</f>
        <v>966</v>
      </c>
      <c r="D142" s="7"/>
      <c r="E142" s="9">
        <f>SUM(E140:E141)</f>
        <v>466</v>
      </c>
      <c r="F142" s="3"/>
      <c r="G142" s="9">
        <f>SUM(G140:G141)</f>
        <v>1300</v>
      </c>
    </row>
    <row r="143" spans="1:7" x14ac:dyDescent="0.25">
      <c r="C143" s="7"/>
      <c r="D143" s="3"/>
      <c r="E143" s="3"/>
      <c r="F143" s="3"/>
      <c r="G143" s="3"/>
    </row>
    <row r="144" spans="1:7" x14ac:dyDescent="0.25">
      <c r="A144" t="s">
        <v>35</v>
      </c>
      <c r="C144" s="6">
        <v>7585</v>
      </c>
      <c r="D144" s="3"/>
      <c r="E144" s="3">
        <v>5037</v>
      </c>
      <c r="F144" s="7"/>
      <c r="G144" s="3">
        <v>7500</v>
      </c>
    </row>
    <row r="145" spans="1:11" x14ac:dyDescent="0.25">
      <c r="C145" s="7">
        <f>SUM(C144)</f>
        <v>7585</v>
      </c>
      <c r="D145" s="7"/>
      <c r="E145" s="9">
        <f t="shared" ref="E145:G145" si="14">SUM(E144)</f>
        <v>5037</v>
      </c>
      <c r="F145" s="3"/>
      <c r="G145" s="9">
        <f t="shared" si="14"/>
        <v>7500</v>
      </c>
    </row>
    <row r="146" spans="1:11" x14ac:dyDescent="0.25">
      <c r="C146" s="3"/>
      <c r="D146" s="3"/>
      <c r="E146" s="3"/>
      <c r="F146" s="7"/>
      <c r="G146" s="3"/>
    </row>
    <row r="147" spans="1:11" x14ac:dyDescent="0.25">
      <c r="A147" t="s">
        <v>42</v>
      </c>
      <c r="C147" s="7">
        <f>SUM(C142-C145)</f>
        <v>-6619</v>
      </c>
      <c r="D147" s="7"/>
      <c r="E147" s="7">
        <f t="shared" ref="E147:G147" si="15">SUM(E142-E145)</f>
        <v>-4571</v>
      </c>
      <c r="G147" s="7">
        <f t="shared" si="15"/>
        <v>-6200</v>
      </c>
    </row>
    <row r="148" spans="1:11" ht="45" x14ac:dyDescent="0.25">
      <c r="C148" s="2" t="s">
        <v>73</v>
      </c>
      <c r="E148" s="2" t="s">
        <v>74</v>
      </c>
      <c r="G148" s="2" t="s">
        <v>75</v>
      </c>
      <c r="I148" s="2"/>
      <c r="K148" s="2"/>
    </row>
    <row r="149" spans="1:11" x14ac:dyDescent="0.25">
      <c r="A149" s="1" t="s">
        <v>38</v>
      </c>
      <c r="C149" s="3"/>
      <c r="D149" s="3"/>
      <c r="E149" s="3"/>
      <c r="F149" s="3"/>
      <c r="G149" s="3"/>
    </row>
    <row r="150" spans="1:11" x14ac:dyDescent="0.25">
      <c r="A150" t="s">
        <v>39</v>
      </c>
      <c r="C150" s="3">
        <v>1040</v>
      </c>
      <c r="D150" s="3"/>
      <c r="E150" s="3">
        <v>0</v>
      </c>
      <c r="F150" s="7"/>
      <c r="G150" s="3">
        <v>1000</v>
      </c>
    </row>
    <row r="151" spans="1:11" x14ac:dyDescent="0.25">
      <c r="A151" t="s">
        <v>40</v>
      </c>
      <c r="C151" s="3">
        <v>400</v>
      </c>
      <c r="D151" s="3"/>
      <c r="E151" s="3">
        <v>0</v>
      </c>
      <c r="F151" s="7"/>
      <c r="G151" s="3">
        <v>400</v>
      </c>
    </row>
    <row r="152" spans="1:11" x14ac:dyDescent="0.25">
      <c r="C152" s="9">
        <f>SUM(C150:C151)</f>
        <v>1440</v>
      </c>
      <c r="D152" s="7"/>
      <c r="E152" s="9">
        <f>SUM(E150:E151)</f>
        <v>0</v>
      </c>
      <c r="F152" s="3"/>
      <c r="G152" s="9">
        <f>SUM(G150:G151)</f>
        <v>1400</v>
      </c>
    </row>
    <row r="153" spans="1:11" x14ac:dyDescent="0.25">
      <c r="C153" s="8"/>
      <c r="D153" s="7"/>
      <c r="E153" s="8"/>
      <c r="F153" s="3"/>
      <c r="G153" s="8"/>
    </row>
    <row r="154" spans="1:11" x14ac:dyDescent="0.25">
      <c r="A154" s="1" t="s">
        <v>61</v>
      </c>
      <c r="C154" s="3"/>
      <c r="D154" s="3"/>
      <c r="E154" s="3"/>
      <c r="F154" s="7"/>
      <c r="G154" s="3"/>
    </row>
    <row r="155" spans="1:11" x14ac:dyDescent="0.25">
      <c r="A155" t="s">
        <v>61</v>
      </c>
      <c r="C155" s="15">
        <v>13495</v>
      </c>
      <c r="D155" s="3"/>
      <c r="E155" s="6">
        <v>10600</v>
      </c>
      <c r="F155" s="3"/>
      <c r="G155" s="6">
        <v>13495</v>
      </c>
    </row>
    <row r="156" spans="1:11" x14ac:dyDescent="0.25">
      <c r="C156" s="7">
        <v>13495</v>
      </c>
      <c r="D156" s="7"/>
      <c r="E156" s="7">
        <v>10600</v>
      </c>
      <c r="F156" s="3"/>
      <c r="G156" s="7">
        <v>13495</v>
      </c>
    </row>
    <row r="157" spans="1:11" x14ac:dyDescent="0.25">
      <c r="C157" s="7"/>
      <c r="D157" s="3"/>
      <c r="E157" s="3"/>
      <c r="F157" s="3"/>
      <c r="G157" s="3"/>
    </row>
    <row r="158" spans="1:11" x14ac:dyDescent="0.25">
      <c r="A158" s="1" t="s">
        <v>41</v>
      </c>
      <c r="C158" s="3"/>
      <c r="D158" s="3"/>
      <c r="E158" s="3"/>
      <c r="F158" s="3"/>
      <c r="G158" s="3"/>
    </row>
    <row r="159" spans="1:11" x14ac:dyDescent="0.25">
      <c r="A159" t="s">
        <v>17</v>
      </c>
      <c r="C159" s="3">
        <v>11932</v>
      </c>
      <c r="D159" s="3"/>
      <c r="E159" s="3">
        <v>11371</v>
      </c>
      <c r="F159" s="7"/>
      <c r="G159" s="3">
        <v>13000</v>
      </c>
    </row>
    <row r="160" spans="1:11" x14ac:dyDescent="0.25">
      <c r="A160" t="s">
        <v>20</v>
      </c>
      <c r="C160" s="6">
        <v>7211</v>
      </c>
      <c r="D160" s="3"/>
      <c r="E160" s="3">
        <v>5342</v>
      </c>
      <c r="F160" s="7"/>
      <c r="G160" s="3">
        <v>8000</v>
      </c>
    </row>
    <row r="161" spans="1:7" x14ac:dyDescent="0.25">
      <c r="C161" s="7">
        <f>SUM(C159:C160)</f>
        <v>19143</v>
      </c>
      <c r="D161" s="7"/>
      <c r="E161" s="9">
        <f t="shared" ref="E161:G161" si="16">SUM(E159:E160)</f>
        <v>16713</v>
      </c>
      <c r="F161" s="7"/>
      <c r="G161" s="9">
        <f t="shared" si="16"/>
        <v>21000</v>
      </c>
    </row>
    <row r="162" spans="1:7" x14ac:dyDescent="0.25">
      <c r="C162" s="7"/>
      <c r="D162" s="7"/>
      <c r="E162" s="8"/>
      <c r="F162" s="7"/>
      <c r="G162" s="8"/>
    </row>
    <row r="163" spans="1:7" x14ac:dyDescent="0.25">
      <c r="A163" s="1" t="s">
        <v>62</v>
      </c>
      <c r="C163" s="7"/>
      <c r="D163" s="7"/>
      <c r="E163" s="8"/>
      <c r="F163" s="7"/>
      <c r="G163" s="8"/>
    </row>
    <row r="164" spans="1:7" x14ac:dyDescent="0.25">
      <c r="A164" t="s">
        <v>17</v>
      </c>
      <c r="C164" s="18">
        <v>757</v>
      </c>
      <c r="D164" s="7"/>
      <c r="E164" s="17">
        <v>6541</v>
      </c>
      <c r="F164" s="7"/>
      <c r="G164" s="17">
        <v>1000</v>
      </c>
    </row>
    <row r="165" spans="1:7" x14ac:dyDescent="0.25">
      <c r="A165" t="s">
        <v>63</v>
      </c>
      <c r="C165" s="18">
        <v>3000</v>
      </c>
      <c r="D165" s="7"/>
      <c r="E165" s="17">
        <v>0</v>
      </c>
      <c r="F165" s="7"/>
      <c r="G165" s="17">
        <v>3000</v>
      </c>
    </row>
    <row r="166" spans="1:7" x14ac:dyDescent="0.25">
      <c r="A166" t="s">
        <v>64</v>
      </c>
      <c r="C166" s="15">
        <v>1756</v>
      </c>
      <c r="D166" s="7"/>
      <c r="E166" s="15">
        <v>1114</v>
      </c>
      <c r="F166" s="7"/>
      <c r="G166" s="15">
        <v>2268</v>
      </c>
    </row>
    <row r="167" spans="1:7" ht="21" x14ac:dyDescent="0.35">
      <c r="C167" s="7">
        <f>SUM(C164:C166)</f>
        <v>5513</v>
      </c>
      <c r="D167" s="7"/>
      <c r="E167" s="8">
        <f>SUM(E164:E166)</f>
        <v>7655</v>
      </c>
      <c r="F167" s="19"/>
      <c r="G167" s="8">
        <f>SUM(G164:G166)</f>
        <v>6268</v>
      </c>
    </row>
    <row r="168" spans="1:7" ht="13.5" customHeight="1" x14ac:dyDescent="0.35">
      <c r="C168" s="7"/>
      <c r="D168" s="7"/>
      <c r="E168" s="8"/>
      <c r="F168" s="19"/>
      <c r="G168" s="8"/>
    </row>
    <row r="169" spans="1:7" ht="21" x14ac:dyDescent="0.35">
      <c r="C169" s="7"/>
      <c r="D169" s="7"/>
      <c r="E169" s="8"/>
      <c r="F169" s="19"/>
      <c r="G169" s="8"/>
    </row>
    <row r="170" spans="1:7" ht="21" x14ac:dyDescent="0.35">
      <c r="C170" s="7"/>
      <c r="D170" s="7"/>
      <c r="E170" s="8"/>
      <c r="F170" s="19"/>
      <c r="G170" s="8"/>
    </row>
    <row r="171" spans="1:7" ht="14.25" customHeight="1" x14ac:dyDescent="0.35">
      <c r="C171" s="7"/>
      <c r="D171" s="7"/>
      <c r="E171" s="8"/>
      <c r="F171" s="19"/>
      <c r="G171" s="8"/>
    </row>
    <row r="172" spans="1:7" ht="21" x14ac:dyDescent="0.35">
      <c r="C172" s="7"/>
      <c r="D172" s="7"/>
      <c r="E172" s="8"/>
      <c r="F172" s="19"/>
      <c r="G172" s="8"/>
    </row>
    <row r="173" spans="1:7" ht="13.5" customHeight="1" x14ac:dyDescent="0.35">
      <c r="C173" s="7"/>
      <c r="D173" s="7"/>
      <c r="E173" s="8"/>
      <c r="F173" s="19"/>
      <c r="G173" s="8"/>
    </row>
    <row r="174" spans="1:7" ht="13.5" customHeight="1" x14ac:dyDescent="0.35">
      <c r="C174" s="7"/>
      <c r="D174" s="7"/>
      <c r="E174" s="8"/>
      <c r="F174" s="19"/>
      <c r="G174" s="8"/>
    </row>
    <row r="175" spans="1:7" ht="13.5" customHeight="1" x14ac:dyDescent="0.35">
      <c r="C175" s="7"/>
      <c r="D175" s="7"/>
      <c r="E175" s="8"/>
      <c r="F175" s="19"/>
      <c r="G175" s="8"/>
    </row>
    <row r="176" spans="1:7" ht="13.5" customHeight="1" x14ac:dyDescent="0.35">
      <c r="C176" s="7"/>
      <c r="D176" s="7"/>
      <c r="E176" s="8"/>
      <c r="F176" s="19"/>
      <c r="G176" s="8"/>
    </row>
    <row r="177" spans="3:7" ht="13.5" customHeight="1" x14ac:dyDescent="0.35">
      <c r="C177" s="7"/>
      <c r="D177" s="7"/>
      <c r="E177" s="8"/>
      <c r="F177" s="19"/>
      <c r="G177" s="8"/>
    </row>
    <row r="178" spans="3:7" ht="13.5" customHeight="1" x14ac:dyDescent="0.35">
      <c r="C178" s="7"/>
      <c r="D178" s="7"/>
      <c r="E178" s="8"/>
      <c r="F178" s="19"/>
      <c r="G178" s="8"/>
    </row>
    <row r="179" spans="3:7" ht="13.5" customHeight="1" x14ac:dyDescent="0.35">
      <c r="C179" s="7"/>
      <c r="D179" s="7"/>
      <c r="E179" s="8"/>
      <c r="F179" s="19"/>
      <c r="G179" s="8"/>
    </row>
    <row r="180" spans="3:7" ht="13.5" customHeight="1" x14ac:dyDescent="0.35">
      <c r="C180" s="7"/>
      <c r="D180" s="7"/>
      <c r="E180" s="8"/>
      <c r="F180" s="19"/>
      <c r="G180" s="8"/>
    </row>
    <row r="181" spans="3:7" ht="13.5" customHeight="1" x14ac:dyDescent="0.35">
      <c r="C181" s="7"/>
      <c r="D181" s="7"/>
      <c r="E181" s="8"/>
      <c r="F181" s="19"/>
      <c r="G181" s="8"/>
    </row>
    <row r="182" spans="3:7" ht="13.5" customHeight="1" x14ac:dyDescent="0.35">
      <c r="C182" s="7"/>
      <c r="D182" s="7"/>
      <c r="E182" s="8"/>
      <c r="F182" s="19"/>
      <c r="G182" s="8"/>
    </row>
    <row r="183" spans="3:7" ht="13.5" customHeight="1" x14ac:dyDescent="0.35">
      <c r="C183" s="7"/>
      <c r="D183" s="7"/>
      <c r="E183" s="8"/>
      <c r="F183" s="19"/>
      <c r="G183" s="8"/>
    </row>
    <row r="184" spans="3:7" ht="13.5" customHeight="1" x14ac:dyDescent="0.35">
      <c r="C184" s="7"/>
      <c r="D184" s="7"/>
      <c r="E184" s="8"/>
      <c r="F184" s="19"/>
      <c r="G184" s="8"/>
    </row>
    <row r="185" spans="3:7" ht="21" x14ac:dyDescent="0.35">
      <c r="C185" s="7"/>
      <c r="D185" s="7"/>
      <c r="E185" s="8"/>
      <c r="F185" s="19"/>
      <c r="G185" s="8"/>
    </row>
    <row r="186" spans="3:7" ht="21" x14ac:dyDescent="0.35">
      <c r="C186" s="7"/>
      <c r="D186" s="7"/>
      <c r="E186" s="8"/>
      <c r="F186" s="19"/>
      <c r="G186" s="8"/>
    </row>
    <row r="187" spans="3:7" ht="21" x14ac:dyDescent="0.35">
      <c r="C187" s="7"/>
      <c r="D187" s="7"/>
      <c r="E187" s="8"/>
      <c r="F187" s="19"/>
      <c r="G187" s="8"/>
    </row>
    <row r="188" spans="3:7" ht="21" x14ac:dyDescent="0.35">
      <c r="C188" s="7"/>
      <c r="D188" s="7"/>
      <c r="E188" s="8"/>
      <c r="F188" s="19"/>
      <c r="G188" s="8"/>
    </row>
    <row r="189" spans="3:7" ht="21" x14ac:dyDescent="0.35">
      <c r="C189" s="7"/>
      <c r="D189" s="7"/>
      <c r="E189" s="8"/>
      <c r="F189" s="19"/>
      <c r="G189" s="8"/>
    </row>
    <row r="190" spans="3:7" ht="21" x14ac:dyDescent="0.35">
      <c r="C190" s="7"/>
      <c r="D190" s="7"/>
      <c r="E190" s="8"/>
      <c r="F190" s="19"/>
      <c r="G190" s="8"/>
    </row>
    <row r="191" spans="3:7" ht="21" x14ac:dyDescent="0.35">
      <c r="C191" s="7"/>
      <c r="D191" s="7"/>
      <c r="E191" s="8"/>
      <c r="F191" s="19"/>
      <c r="G191" s="8"/>
    </row>
    <row r="192" spans="3:7" ht="21" x14ac:dyDescent="0.35">
      <c r="C192" s="7"/>
      <c r="D192" s="7"/>
      <c r="E192" s="8"/>
      <c r="F192" s="19"/>
      <c r="G192" s="8"/>
    </row>
    <row r="193" spans="1:7" ht="21" x14ac:dyDescent="0.35">
      <c r="C193" s="7"/>
      <c r="D193" s="7"/>
      <c r="E193" s="8"/>
      <c r="F193" s="19"/>
      <c r="G193" s="8"/>
    </row>
    <row r="194" spans="1:7" ht="21" x14ac:dyDescent="0.35">
      <c r="A194" s="19" t="s">
        <v>47</v>
      </c>
      <c r="B194" s="19"/>
      <c r="C194" s="19"/>
      <c r="D194" s="19"/>
      <c r="E194" s="19"/>
      <c r="G194" s="19"/>
    </row>
    <row r="195" spans="1:7" x14ac:dyDescent="0.25">
      <c r="C195" s="5"/>
      <c r="D195" s="5"/>
      <c r="E195" s="5"/>
      <c r="F195" s="5"/>
      <c r="G195" s="5"/>
    </row>
    <row r="196" spans="1:7" ht="45" x14ac:dyDescent="0.25">
      <c r="C196" s="2"/>
      <c r="E196" s="2"/>
      <c r="F196" s="3"/>
      <c r="G196" s="2" t="s">
        <v>75</v>
      </c>
    </row>
    <row r="197" spans="1:7" x14ac:dyDescent="0.25">
      <c r="C197" s="5"/>
      <c r="D197" s="5"/>
      <c r="E197" s="5"/>
      <c r="F197" s="3"/>
      <c r="G197" s="5"/>
    </row>
    <row r="198" spans="1:7" x14ac:dyDescent="0.25">
      <c r="C198" s="3"/>
      <c r="D198" s="3"/>
      <c r="E198" s="3"/>
      <c r="F198" s="3"/>
      <c r="G198" s="3"/>
    </row>
    <row r="199" spans="1:7" x14ac:dyDescent="0.25">
      <c r="C199" s="3"/>
      <c r="D199" s="3"/>
      <c r="E199" s="3"/>
      <c r="F199" s="3"/>
      <c r="G199" s="3"/>
    </row>
    <row r="200" spans="1:7" x14ac:dyDescent="0.25">
      <c r="C200" s="3"/>
      <c r="D200" s="3"/>
      <c r="E200" s="3"/>
      <c r="F200" s="3"/>
      <c r="G200" s="3"/>
    </row>
    <row r="201" spans="1:7" x14ac:dyDescent="0.25">
      <c r="C201" s="3"/>
      <c r="D201" s="3"/>
      <c r="E201" s="3"/>
      <c r="F201" s="3"/>
      <c r="G201" s="3"/>
    </row>
    <row r="202" spans="1:7" x14ac:dyDescent="0.25">
      <c r="C202" s="3"/>
      <c r="D202" s="3"/>
      <c r="E202" s="3"/>
      <c r="F202" s="3"/>
      <c r="G202" s="3"/>
    </row>
    <row r="203" spans="1:7" x14ac:dyDescent="0.25">
      <c r="C203" s="3"/>
      <c r="D203" s="3"/>
      <c r="E203" s="3"/>
      <c r="F203" s="3"/>
      <c r="G203" s="3"/>
    </row>
    <row r="204" spans="1:7" x14ac:dyDescent="0.25">
      <c r="C204" s="3"/>
      <c r="D204" s="3"/>
      <c r="E204" s="3"/>
      <c r="F204" s="3"/>
      <c r="G204" s="3"/>
    </row>
    <row r="205" spans="1:7" x14ac:dyDescent="0.25">
      <c r="C205" s="3"/>
      <c r="D205" s="3"/>
      <c r="E205" s="3"/>
      <c r="F205" s="3"/>
      <c r="G205" s="3"/>
    </row>
    <row r="206" spans="1:7" x14ac:dyDescent="0.25">
      <c r="C206" s="3"/>
      <c r="D206" s="3"/>
      <c r="E206" s="3"/>
      <c r="F206" s="7"/>
      <c r="G206" s="3"/>
    </row>
    <row r="207" spans="1:7" x14ac:dyDescent="0.25">
      <c r="B207" s="10"/>
      <c r="C207" s="11"/>
      <c r="D207" s="11"/>
      <c r="E207" s="11"/>
      <c r="F207" s="3"/>
      <c r="G207" s="3"/>
    </row>
    <row r="208" spans="1:7" x14ac:dyDescent="0.25">
      <c r="A208" t="s">
        <v>44</v>
      </c>
      <c r="B208" s="10"/>
      <c r="C208" s="8"/>
      <c r="D208" s="8"/>
      <c r="E208" s="8"/>
      <c r="F208" s="3"/>
      <c r="G208" s="9">
        <f t="shared" ref="G208" si="17">SUM(G198:G207)</f>
        <v>0</v>
      </c>
    </row>
    <row r="209" spans="1:7" x14ac:dyDescent="0.25">
      <c r="B209" s="10"/>
      <c r="C209" s="11"/>
      <c r="D209" s="11"/>
      <c r="E209" s="11"/>
      <c r="F209" s="3"/>
      <c r="G209" s="3"/>
    </row>
    <row r="210" spans="1:7" x14ac:dyDescent="0.25">
      <c r="B210" s="10"/>
      <c r="C210" s="11"/>
      <c r="D210" s="11"/>
      <c r="E210" s="11"/>
      <c r="F210" s="8"/>
      <c r="G210" s="3"/>
    </row>
    <row r="211" spans="1:7" x14ac:dyDescent="0.25">
      <c r="A211" t="s">
        <v>50</v>
      </c>
      <c r="B211" s="10"/>
      <c r="C211" s="11"/>
      <c r="D211" s="11"/>
      <c r="E211" s="11"/>
      <c r="F211" s="3"/>
      <c r="G211" s="11"/>
    </row>
    <row r="212" spans="1:7" x14ac:dyDescent="0.25">
      <c r="B212" s="10"/>
      <c r="C212" s="8"/>
      <c r="D212" s="8"/>
      <c r="E212" s="8"/>
      <c r="F212" s="3"/>
      <c r="G212" s="8"/>
    </row>
    <row r="213" spans="1:7" x14ac:dyDescent="0.25">
      <c r="B213" s="10"/>
      <c r="C213" s="11"/>
      <c r="D213" s="11"/>
      <c r="E213" s="11"/>
      <c r="F213" s="3"/>
      <c r="G213" s="3"/>
    </row>
    <row r="214" spans="1:7" x14ac:dyDescent="0.25">
      <c r="C214" s="5"/>
      <c r="D214" s="5"/>
      <c r="E214" s="5"/>
      <c r="F214" s="5"/>
      <c r="G214" s="5"/>
    </row>
    <row r="215" spans="1:7" ht="44.25" customHeight="1" x14ac:dyDescent="0.35">
      <c r="A215" s="19" t="s">
        <v>46</v>
      </c>
      <c r="B215" s="19"/>
      <c r="C215" s="19"/>
      <c r="D215" s="19"/>
      <c r="E215" s="19"/>
      <c r="G215" s="19"/>
    </row>
    <row r="216" spans="1:7" ht="45" x14ac:dyDescent="0.25">
      <c r="C216" s="2"/>
      <c r="E216" s="2"/>
      <c r="F216" s="3"/>
      <c r="G216" s="2" t="s">
        <v>75</v>
      </c>
    </row>
    <row r="217" spans="1:7" x14ac:dyDescent="0.25">
      <c r="C217" s="5"/>
      <c r="D217" s="5"/>
      <c r="E217" s="5"/>
      <c r="F217" s="3"/>
      <c r="G217" s="5"/>
    </row>
    <row r="218" spans="1:7" x14ac:dyDescent="0.25">
      <c r="A218" t="s">
        <v>0</v>
      </c>
      <c r="C218" s="3"/>
      <c r="D218" s="3"/>
      <c r="E218" s="3"/>
      <c r="F218" s="3"/>
      <c r="G218" s="3">
        <f>G27</f>
        <v>50218</v>
      </c>
    </row>
    <row r="219" spans="1:7" x14ac:dyDescent="0.25">
      <c r="A219" t="s">
        <v>16</v>
      </c>
      <c r="C219" s="3"/>
      <c r="D219" s="3"/>
      <c r="E219" s="3"/>
      <c r="F219" s="3"/>
      <c r="G219" s="3">
        <f>G46</f>
        <v>3050</v>
      </c>
    </row>
    <row r="220" spans="1:7" x14ac:dyDescent="0.25">
      <c r="A220" t="s">
        <v>52</v>
      </c>
      <c r="C220" s="3"/>
      <c r="D220" s="3"/>
      <c r="E220" s="3"/>
      <c r="F220" s="3"/>
      <c r="G220" s="3">
        <f>G64</f>
        <v>-448</v>
      </c>
    </row>
    <row r="221" spans="1:7" x14ac:dyDescent="0.25">
      <c r="A221" t="s">
        <v>58</v>
      </c>
      <c r="C221" s="3"/>
      <c r="D221" s="3"/>
      <c r="E221" s="3"/>
      <c r="F221" s="3"/>
      <c r="G221" s="3">
        <f>G80</f>
        <v>11202</v>
      </c>
    </row>
    <row r="222" spans="1:7" x14ac:dyDescent="0.25">
      <c r="A222" t="s">
        <v>60</v>
      </c>
      <c r="C222" s="3"/>
      <c r="D222" s="3"/>
      <c r="E222" s="3"/>
      <c r="F222" s="3"/>
      <c r="G222" s="3">
        <f>G97</f>
        <v>8838</v>
      </c>
    </row>
    <row r="223" spans="1:7" x14ac:dyDescent="0.25">
      <c r="A223" t="s">
        <v>21</v>
      </c>
      <c r="C223" s="3"/>
      <c r="D223" s="3"/>
      <c r="E223" s="3"/>
      <c r="F223" s="3"/>
      <c r="G223" s="3">
        <f>G105</f>
        <v>33300</v>
      </c>
    </row>
    <row r="224" spans="1:7" x14ac:dyDescent="0.25">
      <c r="A224" t="s">
        <v>23</v>
      </c>
      <c r="C224" s="3"/>
      <c r="D224" s="3"/>
      <c r="E224" s="3"/>
      <c r="F224" s="3"/>
      <c r="G224" s="3">
        <f>G119</f>
        <v>16200</v>
      </c>
    </row>
    <row r="225" spans="1:7" x14ac:dyDescent="0.25">
      <c r="A225" t="s">
        <v>28</v>
      </c>
      <c r="C225" s="3"/>
      <c r="D225" s="3"/>
      <c r="E225" s="3"/>
      <c r="F225" s="3"/>
      <c r="G225" s="3">
        <f>G136</f>
        <v>17600</v>
      </c>
    </row>
    <row r="226" spans="1:7" x14ac:dyDescent="0.25">
      <c r="A226" t="s">
        <v>36</v>
      </c>
      <c r="C226" s="3"/>
      <c r="D226" s="3"/>
      <c r="E226" s="3"/>
      <c r="F226" s="3"/>
      <c r="G226" s="3">
        <f>G147</f>
        <v>-6200</v>
      </c>
    </row>
    <row r="227" spans="1:7" x14ac:dyDescent="0.25">
      <c r="A227" t="s">
        <v>43</v>
      </c>
      <c r="C227" s="3"/>
      <c r="D227" s="3"/>
      <c r="E227" s="3"/>
      <c r="F227" s="3"/>
      <c r="G227" s="3">
        <f>G152</f>
        <v>1400</v>
      </c>
    </row>
    <row r="228" spans="1:7" x14ac:dyDescent="0.25">
      <c r="A228" t="s">
        <v>61</v>
      </c>
      <c r="C228" s="3"/>
      <c r="D228" s="3"/>
      <c r="E228" s="3"/>
      <c r="F228" s="3"/>
      <c r="G228" s="3">
        <f>G156</f>
        <v>13495</v>
      </c>
    </row>
    <row r="229" spans="1:7" x14ac:dyDescent="0.25">
      <c r="A229" t="s">
        <v>41</v>
      </c>
      <c r="C229" s="3"/>
      <c r="D229" s="3"/>
      <c r="E229" s="3"/>
      <c r="F229" s="7"/>
      <c r="G229" s="3">
        <f>G161</f>
        <v>21000</v>
      </c>
    </row>
    <row r="230" spans="1:7" x14ac:dyDescent="0.25">
      <c r="A230" t="s">
        <v>62</v>
      </c>
      <c r="B230" s="10"/>
      <c r="C230" s="11"/>
      <c r="D230" s="11"/>
      <c r="E230" s="11"/>
      <c r="F230" s="3"/>
      <c r="G230" s="3">
        <f>G167</f>
        <v>6268</v>
      </c>
    </row>
    <row r="231" spans="1:7" x14ac:dyDescent="0.25">
      <c r="A231" t="s">
        <v>45</v>
      </c>
      <c r="G231">
        <v>10000</v>
      </c>
    </row>
    <row r="232" spans="1:7" x14ac:dyDescent="0.25">
      <c r="A232" t="s">
        <v>44</v>
      </c>
      <c r="B232" s="10"/>
      <c r="C232" s="8"/>
      <c r="D232" s="8"/>
      <c r="E232" s="8"/>
      <c r="F232" s="3"/>
      <c r="G232" s="9">
        <f>SUM(G218:G231)</f>
        <v>185923</v>
      </c>
    </row>
    <row r="233" spans="1:7" x14ac:dyDescent="0.25">
      <c r="B233" s="10"/>
      <c r="C233" s="11"/>
      <c r="D233" s="11"/>
      <c r="E233" s="11"/>
      <c r="F233" s="3"/>
      <c r="G233" s="3"/>
    </row>
    <row r="234" spans="1:7" x14ac:dyDescent="0.25">
      <c r="A234" s="10"/>
      <c r="B234" s="10"/>
      <c r="C234" s="11"/>
      <c r="D234" s="11"/>
      <c r="E234" s="11"/>
      <c r="F234" s="8"/>
      <c r="G234" s="11"/>
    </row>
    <row r="235" spans="1:7" x14ac:dyDescent="0.25">
      <c r="A235" s="10"/>
      <c r="B235" s="10"/>
      <c r="C235" s="11"/>
      <c r="D235" s="11"/>
      <c r="E235" s="11"/>
      <c r="F235" s="11"/>
      <c r="G235" s="11"/>
    </row>
    <row r="236" spans="1:7" x14ac:dyDescent="0.25">
      <c r="A236" s="20"/>
      <c r="B236" s="10"/>
      <c r="C236" s="8"/>
      <c r="D236" s="8"/>
      <c r="E236" s="8"/>
      <c r="F236" s="11"/>
      <c r="G236" s="8"/>
    </row>
    <row r="237" spans="1:7" x14ac:dyDescent="0.25">
      <c r="A237" s="10"/>
      <c r="B237" s="10"/>
      <c r="C237" s="11"/>
      <c r="D237" s="11"/>
      <c r="E237" s="11"/>
      <c r="F237" s="21"/>
      <c r="G237" s="11"/>
    </row>
    <row r="238" spans="1:7" x14ac:dyDescent="0.25">
      <c r="C238" s="3"/>
      <c r="D238" s="3"/>
      <c r="E238" s="3"/>
      <c r="F238" s="5"/>
      <c r="G238" s="3"/>
    </row>
    <row r="239" spans="1:7" x14ac:dyDescent="0.25">
      <c r="C239" s="5"/>
      <c r="D239" s="5"/>
      <c r="E239" s="5"/>
      <c r="F239" s="5"/>
      <c r="G239" s="5"/>
    </row>
    <row r="240" spans="1:7" x14ac:dyDescent="0.25">
      <c r="C240" s="5"/>
      <c r="D240" s="5"/>
      <c r="E240" s="5"/>
      <c r="F240" s="5"/>
      <c r="G240" s="5"/>
    </row>
    <row r="241" spans="3:7" x14ac:dyDescent="0.25">
      <c r="C241" s="5"/>
      <c r="D241" s="5"/>
      <c r="E241" s="5"/>
      <c r="F241" s="5"/>
      <c r="G241" s="5"/>
    </row>
    <row r="242" spans="3:7" x14ac:dyDescent="0.25">
      <c r="C242" s="5"/>
      <c r="D242" s="5"/>
      <c r="E242" s="5"/>
      <c r="F242" s="5"/>
      <c r="G242" s="5"/>
    </row>
    <row r="243" spans="3:7" x14ac:dyDescent="0.25">
      <c r="C243" s="5"/>
      <c r="D243" s="5"/>
      <c r="E243" s="5"/>
      <c r="F243" s="5"/>
      <c r="G243" s="5"/>
    </row>
    <row r="244" spans="3:7" x14ac:dyDescent="0.25">
      <c r="C244" s="5"/>
      <c r="D244" s="5"/>
      <c r="E244" s="5"/>
      <c r="F244" s="5"/>
      <c r="G244" s="5"/>
    </row>
    <row r="245" spans="3:7" x14ac:dyDescent="0.25">
      <c r="C245" s="5"/>
      <c r="D245" s="5"/>
      <c r="E245" s="5"/>
      <c r="F245" s="5"/>
      <c r="G245" s="5"/>
    </row>
    <row r="246" spans="3:7" x14ac:dyDescent="0.25">
      <c r="C246" s="5"/>
      <c r="D246" s="5"/>
      <c r="E246" s="5"/>
      <c r="F246" s="5"/>
      <c r="G246" s="5"/>
    </row>
    <row r="247" spans="3:7" x14ac:dyDescent="0.25">
      <c r="C247" s="5"/>
      <c r="D247" s="5"/>
      <c r="E247" s="5"/>
      <c r="F247" s="5"/>
      <c r="G247" s="5"/>
    </row>
    <row r="248" spans="3:7" x14ac:dyDescent="0.25">
      <c r="C248" s="5"/>
      <c r="D248" s="5"/>
      <c r="E248" s="5"/>
      <c r="F248" s="5"/>
      <c r="G248" s="5"/>
    </row>
    <row r="249" spans="3:7" x14ac:dyDescent="0.25">
      <c r="C249" s="5"/>
      <c r="D249" s="5"/>
      <c r="E249" s="5"/>
      <c r="F249" s="5"/>
      <c r="G249" s="5"/>
    </row>
    <row r="250" spans="3:7" x14ac:dyDescent="0.25">
      <c r="C250" s="5"/>
      <c r="D250" s="5"/>
      <c r="E250" s="5"/>
      <c r="F250" s="5"/>
      <c r="G250" s="5"/>
    </row>
    <row r="251" spans="3:7" x14ac:dyDescent="0.25">
      <c r="C251" s="5"/>
      <c r="D251" s="5"/>
      <c r="E251" s="5"/>
      <c r="F251" s="5"/>
      <c r="G251" s="5"/>
    </row>
    <row r="252" spans="3:7" x14ac:dyDescent="0.25">
      <c r="C252" s="5"/>
      <c r="D252" s="5"/>
      <c r="E252" s="5"/>
      <c r="F252" s="5"/>
      <c r="G252" s="5"/>
    </row>
    <row r="253" spans="3:7" x14ac:dyDescent="0.25">
      <c r="C253" s="5"/>
      <c r="D253" s="5"/>
      <c r="E253" s="5"/>
      <c r="F253" s="5"/>
      <c r="G253" s="5"/>
    </row>
    <row r="254" spans="3:7" x14ac:dyDescent="0.25">
      <c r="C254" s="5"/>
      <c r="D254" s="5"/>
      <c r="E254" s="5"/>
      <c r="F254" s="5"/>
      <c r="G254" s="5"/>
    </row>
    <row r="255" spans="3:7" x14ac:dyDescent="0.25">
      <c r="C255" s="5"/>
      <c r="D255" s="5"/>
      <c r="E255" s="5"/>
      <c r="F255" s="5"/>
      <c r="G255" s="5"/>
    </row>
    <row r="256" spans="3:7" x14ac:dyDescent="0.25">
      <c r="C256" s="5"/>
      <c r="D256" s="5"/>
      <c r="E256" s="5"/>
      <c r="F256" s="5"/>
      <c r="G256" s="5"/>
    </row>
    <row r="257" spans="3:7" x14ac:dyDescent="0.25">
      <c r="C257" s="5"/>
      <c r="D257" s="5"/>
      <c r="E257" s="5"/>
      <c r="F257" s="5"/>
      <c r="G257" s="5"/>
    </row>
    <row r="258" spans="3:7" x14ac:dyDescent="0.25">
      <c r="C258" s="5"/>
      <c r="D258" s="5"/>
      <c r="E258" s="5"/>
      <c r="F258" s="5"/>
      <c r="G258" s="5"/>
    </row>
    <row r="259" spans="3:7" x14ac:dyDescent="0.25">
      <c r="C259" s="5"/>
      <c r="D259" s="5"/>
      <c r="E259" s="5"/>
      <c r="F259" s="5"/>
      <c r="G259" s="5"/>
    </row>
    <row r="260" spans="3:7" x14ac:dyDescent="0.25">
      <c r="C260" s="5"/>
      <c r="D260" s="5"/>
      <c r="E260" s="5"/>
      <c r="F260" s="5"/>
      <c r="G260" s="5"/>
    </row>
    <row r="261" spans="3:7" x14ac:dyDescent="0.25">
      <c r="C261" s="5"/>
      <c r="D261" s="5"/>
      <c r="E261" s="5"/>
      <c r="F261" s="5"/>
      <c r="G261" s="5"/>
    </row>
    <row r="262" spans="3:7" x14ac:dyDescent="0.25">
      <c r="C262" s="5"/>
      <c r="D262" s="5"/>
      <c r="E262" s="5"/>
      <c r="F262" s="5"/>
      <c r="G262" s="5"/>
    </row>
    <row r="263" spans="3:7" x14ac:dyDescent="0.25">
      <c r="C263" s="5"/>
      <c r="D263" s="5"/>
      <c r="E263" s="5"/>
      <c r="F263" s="5"/>
      <c r="G263" s="5"/>
    </row>
    <row r="264" spans="3:7" x14ac:dyDescent="0.25">
      <c r="C264" s="5"/>
      <c r="D264" s="5"/>
      <c r="E264" s="5"/>
      <c r="G264" s="5"/>
    </row>
    <row r="265" spans="3:7" x14ac:dyDescent="0.25">
      <c r="C265" s="5"/>
      <c r="D265" s="5"/>
      <c r="E265" s="5"/>
      <c r="G265" s="5"/>
    </row>
    <row r="266" spans="3:7" x14ac:dyDescent="0.25">
      <c r="C266" s="4"/>
    </row>
    <row r="267" spans="3:7" x14ac:dyDescent="0.25">
      <c r="C267" s="4"/>
    </row>
    <row r="268" spans="3:7" x14ac:dyDescent="0.25">
      <c r="C268" s="4"/>
    </row>
    <row r="269" spans="3:7" x14ac:dyDescent="0.25">
      <c r="C269" s="4"/>
    </row>
    <row r="270" spans="3:7" x14ac:dyDescent="0.25">
      <c r="C270" s="4"/>
    </row>
    <row r="271" spans="3:7" x14ac:dyDescent="0.25">
      <c r="C271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Waddington PC</dc:creator>
  <cp:lastModifiedBy>Andrea Smith</cp:lastModifiedBy>
  <cp:lastPrinted>2020-01-20T10:55:46Z</cp:lastPrinted>
  <dcterms:created xsi:type="dcterms:W3CDTF">2012-11-20T11:13:00Z</dcterms:created>
  <dcterms:modified xsi:type="dcterms:W3CDTF">2020-01-20T20:14:40Z</dcterms:modified>
</cp:coreProperties>
</file>